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22" documentId="13_ncr:1_{F7A04253-67B5-40AC-A0DF-7B02D471192E}" xr6:coauthVersionLast="47" xr6:coauthVersionMax="47" xr10:uidLastSave="{C1797AAE-A7CE-4FE0-BF3D-AA9AEAFB9504}"/>
  <bookViews>
    <workbookView xWindow="-108" yWindow="-108" windowWidth="23256" windowHeight="12456" xr2:uid="{D2CC3A7A-388C-43E6-986A-AC20C0392150}"/>
  </bookViews>
  <sheets>
    <sheet name="別紙２（郵送用）" sheetId="4" r:id="rId1"/>
    <sheet name="別紙２（記載要領）" sheetId="2" r:id="rId2"/>
  </sheets>
  <definedNames>
    <definedName name="_xlnm.Print_Area" localSheetId="1">'別紙２（記載要領）'!$A$1:$AP$75</definedName>
    <definedName name="_xlnm.Print_Area" localSheetId="0">'別紙２（郵送用）'!$A$1:$X$59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2" i="2" l="1"/>
  <c r="W21" i="2"/>
  <c r="W20" i="2"/>
  <c r="U21" i="2"/>
  <c r="U20" i="2"/>
  <c r="Q20" i="2" l="1"/>
  <c r="Q35" i="2" l="1"/>
  <c r="Q34" i="2"/>
  <c r="Q32" i="2"/>
  <c r="Q31" i="2"/>
  <c r="S21" i="2"/>
  <c r="S20" i="2"/>
  <c r="Q21" i="2"/>
  <c r="Q22" i="2" s="1"/>
  <c r="D21" i="2"/>
  <c r="D20" i="2"/>
  <c r="D22" i="2" s="1"/>
  <c r="H22" i="2"/>
  <c r="L20" i="2"/>
  <c r="L21" i="2"/>
  <c r="L22" i="2"/>
  <c r="S22" i="2" l="1"/>
  <c r="Q33" i="2"/>
  <c r="N20" i="2" l="1"/>
  <c r="F20" i="2"/>
  <c r="Q36" i="2" l="1"/>
  <c r="N21" i="2" l="1"/>
  <c r="Q37" i="2"/>
  <c r="F21" i="2"/>
  <c r="F22" i="2" s="1"/>
  <c r="B25" i="2" s="1"/>
  <c r="O25" i="2" s="1"/>
  <c r="U22" i="2"/>
  <c r="N22" i="2"/>
  <c r="I11" i="2" l="1"/>
  <c r="I6" i="2" s="1"/>
  <c r="I12" i="2" s="1"/>
  <c r="J22" i="2" l="1"/>
  <c r="I10" i="2" l="1"/>
</calcChain>
</file>

<file path=xl/sharedStrings.xml><?xml version="1.0" encoding="utf-8"?>
<sst xmlns="http://schemas.openxmlformats.org/spreadsheetml/2006/main" count="214" uniqueCount="91">
  <si>
    <t>（別紙２）</t>
  </si>
  <si>
    <t>（１）収入</t>
    <rPh sb="3" eb="5">
      <t>シュウニュウ</t>
    </rPh>
    <phoneticPr fontId="3"/>
  </si>
  <si>
    <t>（単位：円）</t>
  </si>
  <si>
    <t>費　　　　　目</t>
    <phoneticPr fontId="3"/>
  </si>
  <si>
    <t>金　　額</t>
    <phoneticPr fontId="3"/>
  </si>
  <si>
    <t>　自己調達資金等</t>
    <phoneticPr fontId="3"/>
  </si>
  <si>
    <t>都道府県の補助金</t>
  </si>
  <si>
    <t>市区町村の補助金</t>
  </si>
  <si>
    <t>その他（借入金・参加者負担金等）</t>
  </si>
  <si>
    <t>　国庫補助金申請額</t>
    <phoneticPr fontId="3"/>
  </si>
  <si>
    <t>合　　　　　計</t>
    <phoneticPr fontId="3"/>
  </si>
  <si>
    <t>（２）支出</t>
    <rPh sb="3" eb="5">
      <t>シシュツ</t>
    </rPh>
    <phoneticPr fontId="3"/>
  </si>
  <si>
    <t>（イ）総括表</t>
    <rPh sb="3" eb="6">
      <t>ソウカツヒョウ</t>
    </rPh>
    <phoneticPr fontId="3"/>
  </si>
  <si>
    <r>
      <t>　（単位：円</t>
    </r>
    <r>
      <rPr>
        <sz val="10"/>
        <color rgb="FFFF0000"/>
        <rFont val="ＭＳ ゴシック"/>
        <family val="3"/>
        <charset val="128"/>
      </rPr>
      <t>（税抜き）</t>
    </r>
    <r>
      <rPr>
        <sz val="10"/>
        <color theme="1"/>
        <rFont val="ＭＳ ゴシック"/>
        <family val="3"/>
        <charset val="128"/>
      </rPr>
      <t>）</t>
    </r>
    <rPh sb="7" eb="9">
      <t>ゼイヌ</t>
    </rPh>
    <phoneticPr fontId="3"/>
  </si>
  <si>
    <t>経費区分</t>
  </si>
  <si>
    <t>国庫補助事業に要した経費</t>
    <rPh sb="0" eb="6">
      <t>コッコホジョジギョウ</t>
    </rPh>
    <rPh sb="7" eb="8">
      <t>ヨウ</t>
    </rPh>
    <rPh sb="10" eb="12">
      <t>ケイヒ</t>
    </rPh>
    <phoneticPr fontId="3"/>
  </si>
  <si>
    <t>国庫補助対象経費</t>
    <rPh sb="0" eb="8">
      <t>コッコホジョタイショウケイヒ</t>
    </rPh>
    <phoneticPr fontId="3"/>
  </si>
  <si>
    <t>国庫補助金充当額</t>
    <rPh sb="0" eb="8">
      <t>コッコホジョキンジュウトウガク</t>
    </rPh>
    <phoneticPr fontId="3"/>
  </si>
  <si>
    <t>（事業名）</t>
  </si>
  <si>
    <t>計画額</t>
    <rPh sb="0" eb="3">
      <t>ケイカクガク</t>
    </rPh>
    <phoneticPr fontId="3"/>
  </si>
  <si>
    <t>実績額</t>
    <rPh sb="0" eb="3">
      <t>ジッセキガク</t>
    </rPh>
    <phoneticPr fontId="3"/>
  </si>
  <si>
    <t>流用額</t>
    <rPh sb="0" eb="3">
      <t>リュウヨウガク</t>
    </rPh>
    <phoneticPr fontId="3"/>
  </si>
  <si>
    <t>流用後計画額</t>
    <rPh sb="0" eb="3">
      <t>リュウヨウゴ</t>
    </rPh>
    <rPh sb="3" eb="6">
      <t>ケイカクガク</t>
    </rPh>
    <phoneticPr fontId="3"/>
  </si>
  <si>
    <t>交付決定額</t>
    <rPh sb="0" eb="5">
      <t>コウフケッテイガク</t>
    </rPh>
    <phoneticPr fontId="3"/>
  </si>
  <si>
    <t>生産設備等整備事業</t>
    <phoneticPr fontId="3"/>
  </si>
  <si>
    <t>原材料確保・試作品製作事業</t>
    <phoneticPr fontId="3"/>
  </si>
  <si>
    <t>合計</t>
    <rPh sb="0" eb="2">
      <t>ゴウケイ</t>
    </rPh>
    <phoneticPr fontId="3"/>
  </si>
  <si>
    <t xml:space="preserve">（注）消費税及び地方消費税に係る仕入控除税額を減額して報告する場合は、次の算式を明記すること。 </t>
    <phoneticPr fontId="3"/>
  </si>
  <si>
    <t xml:space="preserve">補助金所要額－消費税及び地方消費税に係る仕入控除税額＝補助金額 </t>
    <phoneticPr fontId="3"/>
  </si>
  <si>
    <t>（ロ）経費の内訳</t>
    <rPh sb="3" eb="5">
      <t>ケイヒ</t>
    </rPh>
    <rPh sb="6" eb="8">
      <t>ウチワケ</t>
    </rPh>
    <phoneticPr fontId="3"/>
  </si>
  <si>
    <t>総括表に準じて、各経費の実績の内訳を詳細に記載すること。</t>
  </si>
  <si>
    <t>内容</t>
  </si>
  <si>
    <t>算出基礎</t>
    <phoneticPr fontId="3"/>
  </si>
  <si>
    <t>備考</t>
    <phoneticPr fontId="3"/>
  </si>
  <si>
    <t>（経費）</t>
    <rPh sb="1" eb="3">
      <t>ケイヒ</t>
    </rPh>
    <phoneticPr fontId="3"/>
  </si>
  <si>
    <t>（単価）</t>
    <rPh sb="1" eb="3">
      <t>タンカ</t>
    </rPh>
    <phoneticPr fontId="3"/>
  </si>
  <si>
    <t>（員数）</t>
    <rPh sb="1" eb="3">
      <t>インスウ</t>
    </rPh>
    <phoneticPr fontId="3"/>
  </si>
  <si>
    <t>（回数）</t>
    <rPh sb="1" eb="3">
      <t>カイスウ</t>
    </rPh>
    <phoneticPr fontId="3"/>
  </si>
  <si>
    <t>金額</t>
    <rPh sb="0" eb="2">
      <t>キンガク</t>
    </rPh>
    <phoneticPr fontId="3"/>
  </si>
  <si>
    <t>生産設備購入費</t>
    <rPh sb="0" eb="4">
      <t>セイサンセツビ</t>
    </rPh>
    <rPh sb="4" eb="7">
      <t>コウニュウヒ</t>
    </rPh>
    <phoneticPr fontId="3"/>
  </si>
  <si>
    <t>塗師風呂</t>
    <rPh sb="0" eb="2">
      <t>ヌリシ</t>
    </rPh>
    <rPh sb="2" eb="4">
      <t>フロ</t>
    </rPh>
    <phoneticPr fontId="3"/>
  </si>
  <si>
    <t>円</t>
    <rPh sb="0" eb="1">
      <t>エン</t>
    </rPh>
    <phoneticPr fontId="3"/>
  </si>
  <si>
    <t>台</t>
    <rPh sb="0" eb="1">
      <t>ダイ</t>
    </rPh>
    <phoneticPr fontId="3"/>
  </si>
  <si>
    <t>回</t>
    <rPh sb="0" eb="1">
      <t>カイ</t>
    </rPh>
    <phoneticPr fontId="3"/>
  </si>
  <si>
    <t>刷毛</t>
    <rPh sb="0" eb="2">
      <t>ハケ</t>
    </rPh>
    <phoneticPr fontId="3"/>
  </si>
  <si>
    <t>組</t>
    <rPh sb="0" eb="1">
      <t>クミ</t>
    </rPh>
    <phoneticPr fontId="3"/>
  </si>
  <si>
    <t>小計</t>
    <rPh sb="0" eb="2">
      <t>ショウケイ</t>
    </rPh>
    <phoneticPr fontId="3"/>
  </si>
  <si>
    <t>原材料費</t>
    <rPh sb="0" eb="4">
      <t>ゲンザイリョウヒ</t>
    </rPh>
    <phoneticPr fontId="3"/>
  </si>
  <si>
    <t>漆</t>
    <rPh sb="0" eb="1">
      <t>ウルシ</t>
    </rPh>
    <phoneticPr fontId="3"/>
  </si>
  <si>
    <t>kg</t>
    <phoneticPr fontId="3"/>
  </si>
  <si>
    <t>金粉</t>
    <rPh sb="0" eb="2">
      <t>キンプン</t>
    </rPh>
    <phoneticPr fontId="3"/>
  </si>
  <si>
    <t>　（単位：円）</t>
    <phoneticPr fontId="3"/>
  </si>
  <si>
    <t>－</t>
    <phoneticPr fontId="3"/>
  </si>
  <si>
    <t>＝</t>
    <phoneticPr fontId="3"/>
  </si>
  <si>
    <t>（注）１．支出の内容・内訳等に応じて、適宜様式を修正すること。</t>
    <phoneticPr fontId="3"/>
  </si>
  <si>
    <t xml:space="preserve">     ２．事業実施状況写真（撮影年月日を明記したもの。）を提出すること。</t>
    <rPh sb="7" eb="9">
      <t>ジギョウ</t>
    </rPh>
    <rPh sb="9" eb="11">
      <t>ジッシ</t>
    </rPh>
    <rPh sb="11" eb="13">
      <t>ジョウキョウ</t>
    </rPh>
    <rPh sb="13" eb="15">
      <t>シャシン</t>
    </rPh>
    <rPh sb="16" eb="18">
      <t>サツエイ</t>
    </rPh>
    <rPh sb="18" eb="21">
      <t>ネンガッピ</t>
    </rPh>
    <rPh sb="22" eb="24">
      <t>メイキ</t>
    </rPh>
    <rPh sb="31" eb="33">
      <t>テイシュツ</t>
    </rPh>
    <phoneticPr fontId="3"/>
  </si>
  <si>
    <t xml:space="preserve">     ３．本様式は、日本産業規格Ａ４縦型とすること。</t>
    <phoneticPr fontId="3"/>
  </si>
  <si>
    <t>ご確認を。</t>
    <rPh sb="1" eb="3">
      <t>カクニン</t>
    </rPh>
    <phoneticPr fontId="3"/>
  </si>
  <si>
    <t>←不足の際は行を追加してください</t>
    <rPh sb="1" eb="3">
      <t>フソク</t>
    </rPh>
    <rPh sb="4" eb="5">
      <t>サイ</t>
    </rPh>
    <rPh sb="6" eb="7">
      <t>ギョウ</t>
    </rPh>
    <rPh sb="8" eb="10">
      <t>ツイカ</t>
    </rPh>
    <phoneticPr fontId="3"/>
  </si>
  <si>
    <t>←員数は適切なものに変更してください</t>
    <rPh sb="1" eb="3">
      <t>インスウ</t>
    </rPh>
    <rPh sb="4" eb="6">
      <t>テキセツ</t>
    </rPh>
    <rPh sb="10" eb="12">
      <t>ヘンコウ</t>
    </rPh>
    <phoneticPr fontId="3"/>
  </si>
  <si>
    <t>←すべて税抜きで記載してください</t>
    <rPh sb="4" eb="6">
      <t>ゼイヌ</t>
    </rPh>
    <rPh sb="8" eb="10">
      <t>キサイ</t>
    </rPh>
    <phoneticPr fontId="3"/>
  </si>
  <si>
    <t>生産設備等整備事業</t>
  </si>
  <si>
    <t>&lt;記載要領&gt;</t>
    <rPh sb="1" eb="3">
      <t>キサイ</t>
    </rPh>
    <rPh sb="3" eb="5">
      <t>ヨウリョウ</t>
    </rPh>
    <phoneticPr fontId="3"/>
  </si>
  <si>
    <t>原材料確保・試作品製作事業</t>
  </si>
  <si>
    <t>★</t>
    <phoneticPr fontId="3"/>
  </si>
  <si>
    <t>●</t>
    <phoneticPr fontId="3"/>
  </si>
  <si>
    <t>交付決定時に、「税抜き」で補助対象経費を計算した方が使用する様式です。</t>
    <rPh sb="8" eb="9">
      <t>ゼイ</t>
    </rPh>
    <rPh sb="9" eb="10">
      <t>ヌ</t>
    </rPh>
    <rPh sb="13" eb="15">
      <t>ホジョ</t>
    </rPh>
    <rPh sb="15" eb="17">
      <t>タイショウ</t>
    </rPh>
    <rPh sb="17" eb="19">
      <t>ケイヒ</t>
    </rPh>
    <rPh sb="20" eb="22">
      <t>ケイサン</t>
    </rPh>
    <rPh sb="24" eb="25">
      <t>カタ</t>
    </rPh>
    <rPh sb="26" eb="28">
      <t>シヨウ</t>
    </rPh>
    <rPh sb="30" eb="32">
      <t>ヨウシキ</t>
    </rPh>
    <phoneticPr fontId="3"/>
  </si>
  <si>
    <t>注）交付決定時に、「税込み」で補助対象経費を計算した方は税込み様式をご使用ください。</t>
    <rPh sb="0" eb="1">
      <t>チュウ</t>
    </rPh>
    <rPh sb="2" eb="4">
      <t>コウフ</t>
    </rPh>
    <rPh sb="4" eb="6">
      <t>ケッテイ</t>
    </rPh>
    <rPh sb="6" eb="7">
      <t>ジ</t>
    </rPh>
    <rPh sb="10" eb="11">
      <t>ゼイ</t>
    </rPh>
    <rPh sb="11" eb="12">
      <t>コ</t>
    </rPh>
    <rPh sb="15" eb="17">
      <t>ホジョ</t>
    </rPh>
    <rPh sb="17" eb="19">
      <t>タイショウ</t>
    </rPh>
    <rPh sb="19" eb="21">
      <t>ケイヒ</t>
    </rPh>
    <rPh sb="22" eb="24">
      <t>ケイサン</t>
    </rPh>
    <rPh sb="26" eb="27">
      <t>カタ</t>
    </rPh>
    <rPh sb="28" eb="29">
      <t>ゼイ</t>
    </rPh>
    <rPh sb="29" eb="30">
      <t>コ</t>
    </rPh>
    <rPh sb="31" eb="33">
      <t>ヨウシキ</t>
    </rPh>
    <rPh sb="35" eb="37">
      <t>シヨウ</t>
    </rPh>
    <phoneticPr fontId="3"/>
  </si>
  <si>
    <t>入力欄の色つきセルが残っていれば、記載漏れの可能性があります。</t>
    <rPh sb="0" eb="3">
      <t>ニュウリョクラン</t>
    </rPh>
    <rPh sb="4" eb="5">
      <t>イロ</t>
    </rPh>
    <rPh sb="10" eb="11">
      <t>ノコ</t>
    </rPh>
    <rPh sb="17" eb="19">
      <t>キサイ</t>
    </rPh>
    <rPh sb="19" eb="20">
      <t>モ</t>
    </rPh>
    <rPh sb="22" eb="25">
      <t>カノウセイ</t>
    </rPh>
    <phoneticPr fontId="3"/>
  </si>
  <si>
    <t>←国庫補助対象経費の「計画額」に交付申請書の国庫補助対象経費を入力してください</t>
    <rPh sb="1" eb="3">
      <t>コッコ</t>
    </rPh>
    <rPh sb="3" eb="5">
      <t>ホジョ</t>
    </rPh>
    <rPh sb="5" eb="7">
      <t>タイショウ</t>
    </rPh>
    <rPh sb="7" eb="9">
      <t>ケイヒ</t>
    </rPh>
    <rPh sb="11" eb="13">
      <t>ケイカク</t>
    </rPh>
    <rPh sb="13" eb="14">
      <t>ガク</t>
    </rPh>
    <rPh sb="14" eb="15">
      <t>ジツガク</t>
    </rPh>
    <rPh sb="16" eb="18">
      <t>コウフ</t>
    </rPh>
    <rPh sb="18" eb="20">
      <t>シンセイ</t>
    </rPh>
    <rPh sb="20" eb="21">
      <t>ショ</t>
    </rPh>
    <rPh sb="22" eb="24">
      <t>コッコ</t>
    </rPh>
    <rPh sb="24" eb="26">
      <t>ホジョ</t>
    </rPh>
    <rPh sb="26" eb="28">
      <t>タイショウ</t>
    </rPh>
    <rPh sb="28" eb="30">
      <t>ケイヒ</t>
    </rPh>
    <rPh sb="31" eb="33">
      <t>ニュウリョク</t>
    </rPh>
    <phoneticPr fontId="3"/>
  </si>
  <si>
    <t>　当該事業の実施がない場合は０を入力してください</t>
    <rPh sb="1" eb="3">
      <t>トウガイ</t>
    </rPh>
    <phoneticPr fontId="3"/>
  </si>
  <si>
    <t>　流用額は基本０のままにしてください。（区分間流用がある場合のみ使用します）</t>
    <rPh sb="1" eb="4">
      <t>リュウヨウガク</t>
    </rPh>
    <rPh sb="5" eb="7">
      <t>キホン</t>
    </rPh>
    <rPh sb="20" eb="22">
      <t>クブン</t>
    </rPh>
    <rPh sb="22" eb="23">
      <t>カン</t>
    </rPh>
    <rPh sb="23" eb="25">
      <t>リュウヨウ</t>
    </rPh>
    <rPh sb="28" eb="30">
      <t>バアイ</t>
    </rPh>
    <rPh sb="32" eb="34">
      <t>シヨウ</t>
    </rPh>
    <phoneticPr fontId="3"/>
  </si>
  <si>
    <t>（別紙）事業実施状況写真</t>
    <rPh sb="1" eb="3">
      <t>ベッシ</t>
    </rPh>
    <rPh sb="4" eb="6">
      <t>ジギョウ</t>
    </rPh>
    <rPh sb="6" eb="8">
      <t>ジッシ</t>
    </rPh>
    <rPh sb="8" eb="10">
      <t>ジョウキョウ</t>
    </rPh>
    <rPh sb="10" eb="12">
      <t>シャシン</t>
    </rPh>
    <phoneticPr fontId="3"/>
  </si>
  <si>
    <t>塗師風呂の設置状況</t>
    <rPh sb="0" eb="2">
      <t>ヌシ</t>
    </rPh>
    <rPh sb="2" eb="4">
      <t>ブロ</t>
    </rPh>
    <rPh sb="5" eb="7">
      <t>セッチ</t>
    </rPh>
    <rPh sb="7" eb="9">
      <t>ジョウキョウ</t>
    </rPh>
    <phoneticPr fontId="3"/>
  </si>
  <si>
    <t>納品された原材料（漆10種）</t>
    <rPh sb="0" eb="2">
      <t>ノウヒン</t>
    </rPh>
    <rPh sb="5" eb="8">
      <t>ゲンザイリョウ</t>
    </rPh>
    <rPh sb="9" eb="10">
      <t>ウルシ</t>
    </rPh>
    <rPh sb="12" eb="13">
      <t>シュ</t>
    </rPh>
    <phoneticPr fontId="3"/>
  </si>
  <si>
    <t>自社工房内</t>
    <rPh sb="0" eb="2">
      <t>ジシャ</t>
    </rPh>
    <rPh sb="2" eb="4">
      <t>コウボウ</t>
    </rPh>
    <rPh sb="4" eb="5">
      <t>ナイ</t>
    </rPh>
    <phoneticPr fontId="3"/>
  </si>
  <si>
    <t>（</t>
    <phoneticPr fontId="3"/>
  </si>
  <si>
    <t>）×3/4</t>
    <phoneticPr fontId="3"/>
  </si>
  <si>
    <t>納品された道具（筆５本）</t>
    <rPh sb="0" eb="2">
      <t>ノウヒン</t>
    </rPh>
    <rPh sb="5" eb="7">
      <t>ドウグ</t>
    </rPh>
    <rPh sb="8" eb="9">
      <t>フデ</t>
    </rPh>
    <rPh sb="10" eb="11">
      <t>ホン</t>
    </rPh>
    <phoneticPr fontId="3"/>
  </si>
  <si>
    <t>申請者の自己資金</t>
    <rPh sb="0" eb="3">
      <t>シンセイシャ</t>
    </rPh>
    <rPh sb="4" eb="6">
      <t>ジコ</t>
    </rPh>
    <phoneticPr fontId="3"/>
  </si>
  <si>
    <t>実績額(A)</t>
    <rPh sb="0" eb="3">
      <t>ジッセキガク</t>
    </rPh>
    <phoneticPr fontId="3"/>
  </si>
  <si>
    <t>補助率
(B)</t>
    <rPh sb="0" eb="3">
      <t>ホジョリツ</t>
    </rPh>
    <phoneticPr fontId="3"/>
  </si>
  <si>
    <t>受けるべき補助額</t>
    <rPh sb="0" eb="1">
      <t>ウ</t>
    </rPh>
    <rPh sb="5" eb="8">
      <t>ホジョガク</t>
    </rPh>
    <phoneticPr fontId="3"/>
  </si>
  <si>
    <t>実績額
(A)×(B)</t>
    <rPh sb="0" eb="3">
      <t>ジッセキガク</t>
    </rPh>
    <phoneticPr fontId="3"/>
  </si>
  <si>
    <t>流用後
交付決定額</t>
    <rPh sb="0" eb="2">
      <t>リュウヨウ</t>
    </rPh>
    <rPh sb="2" eb="3">
      <t>ゴ</t>
    </rPh>
    <rPh sb="4" eb="6">
      <t>コウフ</t>
    </rPh>
    <rPh sb="6" eb="8">
      <t>ケッテイ</t>
    </rPh>
    <rPh sb="8" eb="9">
      <t>ガク</t>
    </rPh>
    <phoneticPr fontId="3"/>
  </si>
  <si>
    <t>流用後
計画額</t>
    <rPh sb="0" eb="3">
      <t>リュウヨウゴ</t>
    </rPh>
    <rPh sb="4" eb="7">
      <t>ケイカクガク</t>
    </rPh>
    <phoneticPr fontId="3"/>
  </si>
  <si>
    <t>以内</t>
    <rPh sb="0" eb="2">
      <t>イナイ</t>
    </rPh>
    <phoneticPr fontId="3"/>
  </si>
  <si>
    <t>また、「受けるべき補助額」の欄には、交付決定額（流用を行った場合は流用後交付決定額）と国庫補助金充当
額実績額の、どちらか少ない額を記載すること。</t>
    <phoneticPr fontId="3"/>
  </si>
  <si>
    <t>補助金所要額－消費税及び地方消費税に係る仕入控除税額＝補助金額 
また、「受けるべき補助額」の欄には、交付決定額（流用を行った場合は流用後交付決定額）と国庫補助金充当額実績額の、どちらか少ない額を記載すること。</t>
    <phoneticPr fontId="3"/>
  </si>
  <si>
    <t>令和７年11月15日撮影</t>
    <rPh sb="0" eb="2">
      <t>レイワ</t>
    </rPh>
    <rPh sb="3" eb="4">
      <t>ネン</t>
    </rPh>
    <rPh sb="6" eb="7">
      <t>ガツ</t>
    </rPh>
    <rPh sb="9" eb="10">
      <t>ニチ</t>
    </rPh>
    <rPh sb="10" eb="12">
      <t>サツエイ</t>
    </rPh>
    <phoneticPr fontId="3"/>
  </si>
  <si>
    <t>令和７年12月10日撮影</t>
    <rPh sb="0" eb="2">
      <t>レイワ</t>
    </rPh>
    <rPh sb="3" eb="4">
      <t>ネン</t>
    </rPh>
    <rPh sb="6" eb="7">
      <t>ガツ</t>
    </rPh>
    <rPh sb="9" eb="10">
      <t>ニチ</t>
    </rPh>
    <rPh sb="10" eb="12">
      <t>サツエイ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</si>
</sst>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11"/>
      <color theme="1"/>
      <name val="游ゴシック"/>
      <family val="2"/>
      <charset val="128"/>
      <scheme val="minor"/>
    </font>
    <font>
      <sz val="10.5"/>
      <color theme="1"/>
      <name val="ＭＳ ゴシック"/>
      <family val="3"/>
      <charset val="128"/>
    </font>
    <font>
      <sz val="6"/>
      <name val="游ゴシック"/>
      <family val="2"/>
      <charset val="128"/>
      <scheme val="minor"/>
    </font>
    <font>
      <sz val="11"/>
      <color theme="1"/>
      <name val="ＭＳ ゴシック"/>
      <family val="3"/>
      <charset val="128"/>
    </font>
    <font>
      <sz val="18"/>
      <color rgb="FFFF0000"/>
      <name val="ＭＳ ゴシック"/>
      <family val="3"/>
      <charset val="128"/>
    </font>
    <font>
      <sz val="10.5"/>
      <color rgb="FF000000"/>
      <name val="ＭＳ ゴシック"/>
      <family val="3"/>
      <charset val="128"/>
    </font>
    <font>
      <sz val="10"/>
      <color theme="1"/>
      <name val="ＭＳ ゴシック"/>
      <family val="3"/>
      <charset val="128"/>
    </font>
    <font>
      <sz val="10.5"/>
      <color rgb="FFFF0000"/>
      <name val="ＭＳ ゴシック"/>
      <family val="3"/>
      <charset val="128"/>
    </font>
    <font>
      <sz val="10"/>
      <color rgb="FFFF0000"/>
      <name val="ＭＳ ゴシック"/>
      <family val="3"/>
      <charset val="128"/>
    </font>
    <font>
      <sz val="9"/>
      <color rgb="FF000000"/>
      <name val="ＭＳ ゴシック"/>
      <family val="3"/>
      <charset val="128"/>
    </font>
    <font>
      <sz val="9"/>
      <color theme="1"/>
      <name val="ＭＳ ゴシック"/>
      <family val="3"/>
      <charset val="128"/>
    </font>
    <font>
      <sz val="10.5"/>
      <name val="ＭＳ ゴシック"/>
      <family val="3"/>
      <charset val="128"/>
    </font>
    <font>
      <sz val="11"/>
      <name val="ＭＳ ゴシック"/>
      <family val="3"/>
      <charset val="128"/>
    </font>
    <font>
      <sz val="18"/>
      <name val="ＭＳ ゴシック"/>
      <family val="3"/>
      <charset val="128"/>
    </font>
    <font>
      <sz val="10"/>
      <name val="ＭＳ ゴシック"/>
      <family val="3"/>
      <charset val="128"/>
    </font>
    <font>
      <sz val="9"/>
      <name val="ＭＳ ゴシック"/>
      <family val="3"/>
      <charset val="128"/>
    </font>
    <font>
      <sz val="9"/>
      <color rgb="FFFF0000"/>
      <name val="ＭＳ ゴシック"/>
      <family val="3"/>
      <charset val="128"/>
    </font>
    <font>
      <sz val="8"/>
      <color rgb="FFFF0000"/>
      <name val="ＭＳ ゴシック"/>
      <family val="3"/>
      <charset val="128"/>
    </font>
    <font>
      <sz val="11"/>
      <color rgb="FFFF0000"/>
      <name val="游ゴシック"/>
      <family val="2"/>
      <charset val="128"/>
      <scheme val="minor"/>
    </font>
    <font>
      <sz val="12"/>
      <color rgb="FFFF0000"/>
      <name val="游ゴシック"/>
      <family val="2"/>
      <charset val="128"/>
      <scheme val="minor"/>
    </font>
    <font>
      <sz val="10"/>
      <color rgb="FF000000"/>
      <name val="ＭＳ ゴシック"/>
      <family val="3"/>
      <charset val="128"/>
    </font>
    <font>
      <sz val="8"/>
      <name val="ＭＳ ゴシック"/>
      <family val="3"/>
      <charset val="128"/>
    </font>
    <font>
      <sz val="6"/>
      <name val="ＭＳ ゴシック"/>
      <family val="3"/>
      <charset val="128"/>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C000"/>
        <bgColor indexed="64"/>
      </patternFill>
    </fill>
    <fill>
      <patternFill patternType="solid">
        <fgColor rgb="FF99FFCC"/>
        <bgColor indexed="64"/>
      </patternFill>
    </fill>
    <fill>
      <patternFill patternType="solid">
        <fgColor rgb="FFE1CCF0"/>
        <bgColor indexed="64"/>
      </patternFill>
    </fill>
    <fill>
      <patternFill patternType="solid">
        <fgColor theme="7" tint="0.79998168889431442"/>
        <bgColor indexed="64"/>
      </patternFill>
    </fill>
  </fills>
  <borders count="2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style="thin">
        <color indexed="64"/>
      </left>
      <right style="thin">
        <color indexed="64"/>
      </right>
      <top style="thin">
        <color indexed="64"/>
      </top>
      <bottom/>
      <diagonal/>
    </border>
    <border>
      <left style="thin">
        <color auto="1"/>
      </left>
      <right/>
      <top/>
      <bottom style="thin">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thin">
        <color indexed="64"/>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246">
    <xf numFmtId="0" fontId="0" fillId="0" borderId="0" xfId="0">
      <alignment vertical="center"/>
    </xf>
    <xf numFmtId="0" fontId="4" fillId="0" borderId="0" xfId="0" applyFont="1" applyAlignment="1">
      <alignment horizontal="left" vertical="center"/>
    </xf>
    <xf numFmtId="0" fontId="4" fillId="0" borderId="0" xfId="0" applyFont="1">
      <alignment vertical="center"/>
    </xf>
    <xf numFmtId="0" fontId="7" fillId="0" borderId="0" xfId="0" applyFont="1">
      <alignment vertical="center"/>
    </xf>
    <xf numFmtId="0" fontId="2" fillId="2" borderId="0" xfId="0" applyFont="1" applyFill="1" applyAlignment="1">
      <alignment horizontal="left" vertical="center"/>
    </xf>
    <xf numFmtId="0" fontId="4" fillId="2" borderId="0" xfId="0" applyFont="1" applyFill="1" applyAlignment="1">
      <alignment horizontal="left" vertical="center"/>
    </xf>
    <xf numFmtId="0" fontId="4" fillId="2" borderId="0" xfId="0" applyFont="1" applyFill="1">
      <alignment vertical="center"/>
    </xf>
    <xf numFmtId="0" fontId="0" fillId="2" borderId="0" xfId="0" applyFill="1">
      <alignment vertical="center"/>
    </xf>
    <xf numFmtId="0" fontId="6" fillId="2" borderId="0" xfId="0" applyFont="1" applyFill="1" applyAlignment="1">
      <alignment horizontal="left" vertical="center"/>
    </xf>
    <xf numFmtId="0" fontId="7" fillId="2" borderId="0" xfId="0" applyFont="1" applyFill="1" applyAlignment="1">
      <alignment horizontal="right" vertical="center"/>
    </xf>
    <xf numFmtId="0" fontId="6" fillId="2" borderId="0" xfId="0" applyFont="1" applyFill="1" applyAlignment="1">
      <alignment horizontal="center" vertical="center"/>
    </xf>
    <xf numFmtId="0" fontId="6" fillId="2" borderId="0" xfId="0" applyFont="1" applyFill="1">
      <alignment vertical="center"/>
    </xf>
    <xf numFmtId="0" fontId="8" fillId="2" borderId="3" xfId="0" applyFont="1" applyFill="1" applyBorder="1" applyAlignment="1">
      <alignment horizontal="left" vertical="center" shrinkToFit="1"/>
    </xf>
    <xf numFmtId="0" fontId="8" fillId="2" borderId="1" xfId="0" applyFont="1" applyFill="1" applyBorder="1" applyAlignment="1">
      <alignment horizontal="right" vertical="center" shrinkToFit="1"/>
    </xf>
    <xf numFmtId="3" fontId="8" fillId="2" borderId="3" xfId="0" applyNumberFormat="1" applyFont="1" applyFill="1" applyBorder="1" applyAlignment="1">
      <alignment horizontal="left" vertical="center" shrinkToFit="1"/>
    </xf>
    <xf numFmtId="0" fontId="8" fillId="2" borderId="3" xfId="0" applyFont="1" applyFill="1" applyBorder="1" applyAlignment="1">
      <alignment horizontal="left" vertical="center"/>
    </xf>
    <xf numFmtId="0" fontId="8" fillId="2" borderId="1" xfId="0" applyFont="1" applyFill="1" applyBorder="1" applyAlignment="1">
      <alignment horizontal="right" vertical="center"/>
    </xf>
    <xf numFmtId="0" fontId="8" fillId="2" borderId="3" xfId="0" applyFont="1" applyFill="1" applyBorder="1" applyAlignment="1">
      <alignment vertical="center" shrinkToFit="1"/>
    </xf>
    <xf numFmtId="0" fontId="8" fillId="2" borderId="2" xfId="0" applyFont="1" applyFill="1" applyBorder="1" applyAlignment="1">
      <alignment horizontal="right" vertical="center" shrinkToFit="1"/>
    </xf>
    <xf numFmtId="0" fontId="8" fillId="2" borderId="2" xfId="0" applyFont="1" applyFill="1" applyBorder="1" applyAlignment="1">
      <alignment vertical="center" shrinkToFit="1"/>
    </xf>
    <xf numFmtId="0" fontId="8" fillId="2" borderId="1" xfId="0" applyFont="1" applyFill="1" applyBorder="1" applyAlignment="1">
      <alignment vertical="center"/>
    </xf>
    <xf numFmtId="0" fontId="8" fillId="2" borderId="3" xfId="0" applyFont="1" applyFill="1" applyBorder="1" applyAlignment="1">
      <alignment vertical="center"/>
    </xf>
    <xf numFmtId="0" fontId="8" fillId="2" borderId="2" xfId="0" applyFont="1" applyFill="1" applyBorder="1" applyAlignment="1">
      <alignment vertical="center"/>
    </xf>
    <xf numFmtId="0" fontId="12" fillId="2" borderId="0" xfId="0" applyFont="1" applyFill="1" applyAlignment="1" applyProtection="1">
      <alignment horizontal="left" vertical="center"/>
      <protection locked="0"/>
    </xf>
    <xf numFmtId="0" fontId="13" fillId="2" borderId="0" xfId="0" applyFont="1" applyFill="1" applyAlignment="1" applyProtection="1">
      <alignment horizontal="left" vertical="center"/>
      <protection locked="0"/>
    </xf>
    <xf numFmtId="0" fontId="13" fillId="2" borderId="0" xfId="0" applyFont="1" applyFill="1" applyProtection="1">
      <alignment vertical="center"/>
      <protection locked="0"/>
    </xf>
    <xf numFmtId="0" fontId="13" fillId="0" borderId="0" xfId="0" applyFont="1" applyProtection="1">
      <alignment vertical="center"/>
      <protection locked="0"/>
    </xf>
    <xf numFmtId="0" fontId="15" fillId="2" borderId="0" xfId="0" applyFont="1" applyFill="1" applyAlignment="1" applyProtection="1">
      <alignment horizontal="right" vertical="center"/>
      <protection locked="0"/>
    </xf>
    <xf numFmtId="0" fontId="15" fillId="0" borderId="0" xfId="0" applyFont="1" applyProtection="1">
      <alignment vertical="center"/>
      <protection locked="0"/>
    </xf>
    <xf numFmtId="0" fontId="13" fillId="0" borderId="0" xfId="0" applyFont="1" applyAlignment="1" applyProtection="1">
      <alignment horizontal="left" vertical="center"/>
      <protection locked="0"/>
    </xf>
    <xf numFmtId="38" fontId="12" fillId="2" borderId="4" xfId="1" applyFont="1" applyFill="1" applyBorder="1" applyAlignment="1" applyProtection="1">
      <alignment horizontal="right" vertical="center"/>
      <protection locked="0"/>
    </xf>
    <xf numFmtId="0" fontId="12" fillId="2" borderId="0" xfId="0" applyFont="1" applyFill="1" applyAlignment="1" applyProtection="1">
      <alignment horizontal="center" vertical="center"/>
      <protection locked="0"/>
    </xf>
    <xf numFmtId="0" fontId="12" fillId="2" borderId="0" xfId="0" applyFont="1" applyFill="1" applyProtection="1">
      <alignment vertical="center"/>
      <protection locked="0"/>
    </xf>
    <xf numFmtId="0" fontId="12" fillId="2" borderId="3" xfId="0" applyFont="1" applyFill="1" applyBorder="1" applyAlignment="1" applyProtection="1">
      <alignment horizontal="left" vertical="center" shrinkToFit="1"/>
      <protection locked="0"/>
    </xf>
    <xf numFmtId="0" fontId="12" fillId="2" borderId="1" xfId="0" applyFont="1" applyFill="1" applyBorder="1" applyAlignment="1" applyProtection="1">
      <alignment horizontal="right" vertical="center" shrinkToFit="1"/>
      <protection locked="0"/>
    </xf>
    <xf numFmtId="3" fontId="12" fillId="2" borderId="1" xfId="0" applyNumberFormat="1" applyFont="1" applyFill="1" applyBorder="1" applyAlignment="1" applyProtection="1">
      <alignment horizontal="right" vertical="center" shrinkToFit="1"/>
      <protection locked="0"/>
    </xf>
    <xf numFmtId="3" fontId="12" fillId="2" borderId="3" xfId="0" applyNumberFormat="1" applyFont="1" applyFill="1" applyBorder="1" applyAlignment="1" applyProtection="1">
      <alignment horizontal="left" vertical="center" shrinkToFit="1"/>
      <protection locked="0"/>
    </xf>
    <xf numFmtId="0" fontId="12" fillId="2" borderId="1" xfId="0" applyFont="1" applyFill="1" applyBorder="1" applyAlignment="1" applyProtection="1">
      <alignment vertical="center" shrinkToFit="1"/>
      <protection locked="0"/>
    </xf>
    <xf numFmtId="0" fontId="12" fillId="2" borderId="2" xfId="0" applyFont="1" applyFill="1" applyBorder="1" applyAlignment="1" applyProtection="1">
      <alignment vertical="center" shrinkToFit="1"/>
      <protection locked="0"/>
    </xf>
    <xf numFmtId="0" fontId="12" fillId="2" borderId="3" xfId="0" applyFont="1" applyFill="1" applyBorder="1" applyAlignment="1" applyProtection="1">
      <alignment vertical="center" shrinkToFit="1"/>
      <protection locked="0"/>
    </xf>
    <xf numFmtId="0" fontId="12" fillId="2" borderId="1" xfId="0" applyFont="1" applyFill="1" applyBorder="1" applyAlignment="1" applyProtection="1">
      <alignment vertical="center"/>
      <protection locked="0"/>
    </xf>
    <xf numFmtId="0" fontId="12" fillId="2" borderId="2" xfId="0" applyFont="1" applyFill="1" applyBorder="1" applyAlignment="1" applyProtection="1">
      <alignment vertical="center"/>
      <protection locked="0"/>
    </xf>
    <xf numFmtId="0" fontId="12" fillId="2" borderId="3" xfId="0" applyFont="1" applyFill="1" applyBorder="1" applyAlignment="1" applyProtection="1">
      <alignment vertical="center"/>
      <protection locked="0"/>
    </xf>
    <xf numFmtId="0" fontId="13" fillId="2" borderId="0" xfId="0" applyFont="1" applyFill="1" applyAlignment="1" applyProtection="1">
      <alignment horizontal="right" vertical="center"/>
      <protection locked="0"/>
    </xf>
    <xf numFmtId="12" fontId="12" fillId="2" borderId="4" xfId="0" applyNumberFormat="1" applyFont="1" applyFill="1" applyBorder="1" applyAlignment="1" applyProtection="1">
      <alignment horizontal="right" vertical="center" shrinkToFit="1"/>
    </xf>
    <xf numFmtId="0" fontId="0" fillId="0" borderId="0" xfId="0" applyAlignment="1">
      <alignment vertical="top"/>
    </xf>
    <xf numFmtId="0" fontId="4" fillId="0" borderId="0" xfId="0" applyFont="1" applyAlignment="1">
      <alignment horizontal="left" vertical="top"/>
    </xf>
    <xf numFmtId="0" fontId="4" fillId="0" borderId="0" xfId="0" applyFont="1" applyAlignment="1">
      <alignment vertical="top"/>
    </xf>
    <xf numFmtId="0" fontId="8" fillId="2" borderId="2" xfId="0" applyFont="1" applyFill="1" applyBorder="1" applyAlignment="1">
      <alignment horizontal="right" vertical="center"/>
    </xf>
    <xf numFmtId="0" fontId="12" fillId="2" borderId="2" xfId="0" applyFont="1" applyFill="1" applyBorder="1" applyAlignment="1" applyProtection="1">
      <alignment vertical="center" shrinkToFit="1"/>
      <protection locked="0"/>
    </xf>
    <xf numFmtId="0" fontId="13" fillId="2" borderId="0" xfId="0" applyFont="1" applyFill="1" applyProtection="1">
      <alignment vertical="center"/>
      <protection locked="0"/>
    </xf>
    <xf numFmtId="0" fontId="8" fillId="2" borderId="1" xfId="0" applyFont="1" applyFill="1" applyBorder="1" applyAlignment="1">
      <alignment vertical="center" shrinkToFit="1"/>
    </xf>
    <xf numFmtId="0" fontId="0" fillId="2" borderId="0" xfId="0" applyFill="1" applyAlignment="1">
      <alignment vertical="top"/>
    </xf>
    <xf numFmtId="12" fontId="8" fillId="2" borderId="4" xfId="0" applyNumberFormat="1" applyFont="1" applyFill="1" applyBorder="1" applyAlignment="1" applyProtection="1">
      <alignment horizontal="right" vertical="center" shrinkToFit="1"/>
    </xf>
    <xf numFmtId="38" fontId="8" fillId="2" borderId="4" xfId="1" applyFont="1" applyFill="1" applyBorder="1" applyAlignment="1" applyProtection="1">
      <alignment horizontal="right" vertical="center"/>
      <protection locked="0"/>
    </xf>
    <xf numFmtId="0" fontId="8" fillId="0" borderId="3" xfId="0" applyFont="1" applyFill="1" applyBorder="1" applyAlignment="1">
      <alignment horizontal="left" vertical="center" shrinkToFit="1"/>
    </xf>
    <xf numFmtId="3" fontId="8" fillId="0" borderId="1" xfId="0" applyNumberFormat="1" applyFont="1" applyFill="1" applyBorder="1" applyAlignment="1">
      <alignment horizontal="right" vertical="center" shrinkToFit="1"/>
    </xf>
    <xf numFmtId="0" fontId="8" fillId="0" borderId="3" xfId="0" applyFont="1" applyFill="1" applyBorder="1" applyAlignment="1">
      <alignment horizontal="left" vertical="center"/>
    </xf>
    <xf numFmtId="0" fontId="19" fillId="0" borderId="0" xfId="0" applyFont="1">
      <alignment vertical="center"/>
    </xf>
    <xf numFmtId="0" fontId="20" fillId="0" borderId="0" xfId="0" applyFont="1">
      <alignment vertical="center"/>
    </xf>
    <xf numFmtId="0" fontId="21" fillId="2" borderId="0" xfId="0" applyFont="1" applyFill="1" applyAlignment="1">
      <alignment horizontal="center" vertical="center"/>
    </xf>
    <xf numFmtId="0" fontId="7" fillId="2" borderId="0" xfId="0" applyFont="1" applyFill="1">
      <alignment vertical="center"/>
    </xf>
    <xf numFmtId="0" fontId="7" fillId="2" borderId="0" xfId="0" applyFont="1" applyFill="1" applyAlignment="1">
      <alignment horizontal="center" vertical="center"/>
    </xf>
    <xf numFmtId="0" fontId="13" fillId="2" borderId="0" xfId="0" applyFont="1" applyFill="1" applyProtection="1">
      <alignment vertical="center"/>
      <protection locked="0"/>
    </xf>
    <xf numFmtId="38" fontId="12" fillId="2" borderId="4" xfId="1" applyFont="1" applyFill="1" applyBorder="1" applyAlignment="1" applyProtection="1">
      <alignment horizontal="right" vertical="center"/>
    </xf>
    <xf numFmtId="0" fontId="14" fillId="2" borderId="0" xfId="0" applyFont="1" applyFill="1" applyAlignment="1" applyProtection="1">
      <alignment horizontal="center" vertical="center"/>
      <protection locked="0"/>
    </xf>
    <xf numFmtId="38" fontId="8" fillId="6" borderId="4" xfId="1" applyFont="1" applyFill="1" applyBorder="1" applyAlignment="1" applyProtection="1">
      <alignment horizontal="right" vertical="center"/>
    </xf>
    <xf numFmtId="0" fontId="4" fillId="0" borderId="0" xfId="0" applyFont="1" applyAlignment="1">
      <alignment horizontal="left" vertical="center" shrinkToFit="1"/>
    </xf>
    <xf numFmtId="0" fontId="12" fillId="2" borderId="0" xfId="0" applyFont="1" applyFill="1" applyBorder="1" applyAlignment="1" applyProtection="1">
      <alignment horizontal="center" vertical="center" shrinkToFit="1"/>
      <protection locked="0"/>
    </xf>
    <xf numFmtId="38" fontId="12" fillId="2" borderId="0" xfId="1" applyFont="1" applyFill="1" applyBorder="1" applyAlignment="1" applyProtection="1">
      <alignment horizontal="right" vertical="center" wrapText="1"/>
    </xf>
    <xf numFmtId="38" fontId="12" fillId="2" borderId="0" xfId="1" applyFont="1" applyFill="1" applyBorder="1" applyAlignment="1" applyProtection="1">
      <alignment horizontal="right" vertical="center"/>
    </xf>
    <xf numFmtId="0" fontId="12" fillId="2" borderId="0" xfId="0" applyFont="1" applyFill="1" applyBorder="1" applyAlignment="1" applyProtection="1">
      <alignment horizontal="center" vertical="center"/>
      <protection locked="0"/>
    </xf>
    <xf numFmtId="0" fontId="12" fillId="2" borderId="0" xfId="0" applyFont="1" applyFill="1" applyBorder="1" applyAlignment="1" applyProtection="1">
      <alignment horizontal="left" vertical="center" wrapText="1"/>
      <protection locked="0"/>
    </xf>
    <xf numFmtId="0" fontId="12" fillId="2" borderId="0" xfId="0" applyFont="1" applyFill="1" applyBorder="1" applyAlignment="1" applyProtection="1">
      <alignment horizontal="left" vertical="center"/>
      <protection locked="0"/>
    </xf>
    <xf numFmtId="38" fontId="12" fillId="2" borderId="4" xfId="1" applyFont="1" applyFill="1" applyBorder="1" applyAlignment="1" applyProtection="1">
      <alignment horizontal="right" vertical="center" wrapText="1"/>
    </xf>
    <xf numFmtId="0" fontId="22" fillId="2" borderId="4" xfId="0" applyFont="1" applyFill="1" applyBorder="1" applyAlignment="1" applyProtection="1">
      <alignment horizontal="center" vertical="center" wrapText="1"/>
      <protection locked="0"/>
    </xf>
    <xf numFmtId="0" fontId="16" fillId="2" borderId="0" xfId="0" applyFont="1" applyFill="1" applyBorder="1" applyAlignment="1" applyProtection="1">
      <alignment horizontal="left" vertical="center" shrinkToFit="1"/>
      <protection locked="0"/>
    </xf>
    <xf numFmtId="0" fontId="16" fillId="0" borderId="0" xfId="0" applyFont="1" applyProtection="1">
      <alignment vertical="center"/>
      <protection locked="0"/>
    </xf>
    <xf numFmtId="0" fontId="16" fillId="2" borderId="0" xfId="0" applyFont="1" applyFill="1" applyAlignment="1" applyProtection="1">
      <alignment horizontal="center" vertical="center"/>
      <protection locked="0"/>
    </xf>
    <xf numFmtId="0" fontId="16" fillId="2" borderId="0" xfId="0" applyFont="1" applyFill="1" applyAlignment="1" applyProtection="1">
      <alignment horizontal="left" vertical="center"/>
      <protection locked="0"/>
    </xf>
    <xf numFmtId="0" fontId="16" fillId="2" borderId="0" xfId="0" applyFont="1" applyFill="1" applyAlignment="1" applyProtection="1">
      <alignment horizontal="right" vertical="center"/>
      <protection locked="0"/>
    </xf>
    <xf numFmtId="0" fontId="16" fillId="2" borderId="0" xfId="0" applyFont="1" applyFill="1" applyProtection="1">
      <alignment vertical="center"/>
      <protection locked="0"/>
    </xf>
    <xf numFmtId="38" fontId="16" fillId="2" borderId="0" xfId="1" applyFont="1" applyFill="1" applyBorder="1" applyAlignment="1" applyProtection="1">
      <alignment horizontal="left" vertical="center"/>
    </xf>
    <xf numFmtId="38" fontId="16" fillId="2" borderId="0" xfId="1" applyFont="1" applyFill="1" applyBorder="1" applyAlignment="1" applyProtection="1">
      <alignment horizontal="center" vertical="center"/>
    </xf>
    <xf numFmtId="38" fontId="16" fillId="2" borderId="0" xfId="1" applyFont="1" applyFill="1" applyBorder="1" applyAlignment="1" applyProtection="1">
      <alignment horizontal="center" vertical="center"/>
      <protection locked="0"/>
    </xf>
    <xf numFmtId="38" fontId="8" fillId="2" borderId="4" xfId="1" applyFont="1" applyFill="1" applyBorder="1" applyAlignment="1" applyProtection="1">
      <alignment horizontal="right" vertical="center" wrapText="1"/>
    </xf>
    <xf numFmtId="0" fontId="12" fillId="2" borderId="1" xfId="0" applyFont="1" applyFill="1" applyBorder="1" applyAlignment="1" applyProtection="1">
      <alignment horizontal="center" vertical="center" shrinkToFit="1"/>
      <protection locked="0"/>
    </xf>
    <xf numFmtId="0" fontId="12" fillId="2" borderId="2" xfId="0" applyFont="1" applyFill="1" applyBorder="1" applyAlignment="1" applyProtection="1">
      <alignment horizontal="center" vertical="center" shrinkToFit="1"/>
      <protection locked="0"/>
    </xf>
    <xf numFmtId="0" fontId="12" fillId="2" borderId="3" xfId="0" applyFont="1" applyFill="1" applyBorder="1" applyAlignment="1" applyProtection="1">
      <alignment horizontal="center" vertical="center" shrinkToFit="1"/>
      <protection locked="0"/>
    </xf>
    <xf numFmtId="38" fontId="12" fillId="2" borderId="1" xfId="2" applyFont="1" applyFill="1" applyBorder="1" applyAlignment="1" applyProtection="1">
      <alignment horizontal="center" vertical="center" shrinkToFit="1"/>
      <protection locked="0"/>
    </xf>
    <xf numFmtId="38" fontId="12" fillId="2" borderId="2" xfId="2" applyFont="1" applyFill="1" applyBorder="1" applyAlignment="1" applyProtection="1">
      <alignment horizontal="center" vertical="center" shrinkToFit="1"/>
      <protection locked="0"/>
    </xf>
    <xf numFmtId="0" fontId="12" fillId="0" borderId="1" xfId="0" applyFont="1" applyFill="1" applyBorder="1" applyAlignment="1" applyProtection="1">
      <alignment horizontal="center" vertical="center" shrinkToFit="1"/>
      <protection locked="0"/>
    </xf>
    <xf numFmtId="0" fontId="12" fillId="0" borderId="2" xfId="0" applyFont="1" applyFill="1" applyBorder="1" applyAlignment="1" applyProtection="1">
      <alignment horizontal="center" vertical="center" shrinkToFit="1"/>
      <protection locked="0"/>
    </xf>
    <xf numFmtId="0" fontId="12" fillId="0" borderId="3" xfId="0" applyFont="1" applyFill="1" applyBorder="1" applyAlignment="1" applyProtection="1">
      <alignment horizontal="center" vertical="center" shrinkToFit="1"/>
      <protection locked="0"/>
    </xf>
    <xf numFmtId="0" fontId="16" fillId="2" borderId="1" xfId="0" applyFont="1" applyFill="1" applyBorder="1" applyAlignment="1" applyProtection="1">
      <alignment horizontal="center" vertical="center"/>
      <protection locked="0"/>
    </xf>
    <xf numFmtId="0" fontId="16" fillId="2" borderId="2" xfId="0" applyFont="1" applyFill="1" applyBorder="1" applyAlignment="1" applyProtection="1">
      <alignment horizontal="center" vertical="center"/>
      <protection locked="0"/>
    </xf>
    <xf numFmtId="0" fontId="16" fillId="2" borderId="3" xfId="0" applyFont="1" applyFill="1" applyBorder="1" applyAlignment="1" applyProtection="1">
      <alignment horizontal="center" vertical="center"/>
      <protection locked="0"/>
    </xf>
    <xf numFmtId="0" fontId="0" fillId="0" borderId="0" xfId="0">
      <alignment vertical="center"/>
    </xf>
    <xf numFmtId="0" fontId="14" fillId="2" borderId="0" xfId="0" applyFont="1" applyFill="1" applyAlignment="1" applyProtection="1">
      <alignment horizontal="center" vertical="center"/>
      <protection locked="0"/>
    </xf>
    <xf numFmtId="0" fontId="12" fillId="2" borderId="1"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2" fillId="2" borderId="1" xfId="0" applyFont="1" applyFill="1" applyBorder="1" applyAlignment="1" applyProtection="1">
      <alignment horizontal="left" vertical="center"/>
      <protection locked="0"/>
    </xf>
    <xf numFmtId="0" fontId="12" fillId="2" borderId="2" xfId="0" applyFont="1" applyFill="1" applyBorder="1" applyAlignment="1" applyProtection="1">
      <alignment horizontal="left" vertical="center"/>
      <protection locked="0"/>
    </xf>
    <xf numFmtId="0" fontId="12" fillId="2" borderId="3" xfId="0" applyFont="1" applyFill="1" applyBorder="1" applyAlignment="1" applyProtection="1">
      <alignment horizontal="left" vertical="center"/>
      <protection locked="0"/>
    </xf>
    <xf numFmtId="38" fontId="12" fillId="2" borderId="4" xfId="2" applyFont="1" applyFill="1" applyBorder="1" applyAlignment="1" applyProtection="1">
      <alignment horizontal="right" vertical="center"/>
    </xf>
    <xf numFmtId="0" fontId="13" fillId="2" borderId="7" xfId="0" applyFont="1" applyFill="1" applyBorder="1" applyAlignment="1" applyProtection="1">
      <alignment horizontal="center" vertical="center"/>
      <protection locked="0"/>
    </xf>
    <xf numFmtId="0" fontId="13" fillId="2" borderId="17" xfId="0" applyFont="1" applyFill="1" applyBorder="1" applyAlignment="1" applyProtection="1">
      <alignment horizontal="center" vertical="center"/>
      <protection locked="0"/>
    </xf>
    <xf numFmtId="0" fontId="13" fillId="2" borderId="14" xfId="0" applyFont="1" applyFill="1" applyBorder="1" applyAlignment="1" applyProtection="1">
      <alignment horizontal="center" vertical="center"/>
      <protection locked="0"/>
    </xf>
    <xf numFmtId="0" fontId="12" fillId="2" borderId="1" xfId="0" applyFont="1" applyFill="1" applyBorder="1" applyAlignment="1" applyProtection="1">
      <alignment vertical="center" shrinkToFit="1"/>
      <protection locked="0"/>
    </xf>
    <xf numFmtId="0" fontId="12" fillId="2" borderId="2" xfId="0" applyFont="1" applyFill="1" applyBorder="1" applyAlignment="1" applyProtection="1">
      <alignment vertical="center" shrinkToFit="1"/>
      <protection locked="0"/>
    </xf>
    <xf numFmtId="0" fontId="12" fillId="2" borderId="3" xfId="0" applyFont="1" applyFill="1" applyBorder="1" applyAlignment="1" applyProtection="1">
      <alignment vertical="center" shrinkToFit="1"/>
      <protection locked="0"/>
    </xf>
    <xf numFmtId="0" fontId="12" fillId="2" borderId="12" xfId="0" applyFont="1" applyFill="1" applyBorder="1" applyAlignment="1" applyProtection="1">
      <alignment horizontal="center" vertical="center"/>
      <protection locked="0"/>
    </xf>
    <xf numFmtId="0" fontId="12" fillId="2" borderId="13" xfId="0" applyFont="1" applyFill="1" applyBorder="1" applyAlignment="1" applyProtection="1">
      <alignment horizontal="center" vertical="center"/>
      <protection locked="0"/>
    </xf>
    <xf numFmtId="0" fontId="12" fillId="2" borderId="19" xfId="0" applyFont="1" applyFill="1" applyBorder="1" applyAlignment="1" applyProtection="1">
      <alignment horizontal="center" vertical="center"/>
      <protection locked="0"/>
    </xf>
    <xf numFmtId="38" fontId="12" fillId="2" borderId="14" xfId="0" applyNumberFormat="1" applyFont="1" applyFill="1" applyBorder="1" applyAlignment="1" applyProtection="1">
      <alignment horizontal="right" vertical="center"/>
    </xf>
    <xf numFmtId="0" fontId="12" fillId="2" borderId="4" xfId="0" applyFont="1" applyFill="1" applyBorder="1" applyAlignment="1" applyProtection="1">
      <alignment horizontal="center" vertical="center" shrinkToFit="1"/>
      <protection locked="0"/>
    </xf>
    <xf numFmtId="0" fontId="16" fillId="2" borderId="7" xfId="0" applyFont="1" applyFill="1" applyBorder="1" applyAlignment="1" applyProtection="1">
      <alignment horizontal="center" vertical="center" wrapText="1" shrinkToFit="1"/>
      <protection locked="0"/>
    </xf>
    <xf numFmtId="0" fontId="16" fillId="2" borderId="14" xfId="0" applyFont="1" applyFill="1" applyBorder="1" applyAlignment="1" applyProtection="1">
      <alignment horizontal="center" vertical="center" shrinkToFit="1"/>
      <protection locked="0"/>
    </xf>
    <xf numFmtId="0" fontId="12" fillId="2" borderId="9" xfId="0" applyFont="1" applyFill="1" applyBorder="1" applyAlignment="1" applyProtection="1">
      <alignment horizontal="left" vertical="center"/>
      <protection locked="0"/>
    </xf>
    <xf numFmtId="0" fontId="12" fillId="2" borderId="10" xfId="0" applyFont="1" applyFill="1" applyBorder="1" applyAlignment="1" applyProtection="1">
      <alignment horizontal="left" vertical="center"/>
      <protection locked="0"/>
    </xf>
    <xf numFmtId="0" fontId="12" fillId="2" borderId="18" xfId="0" applyFont="1" applyFill="1" applyBorder="1" applyAlignment="1" applyProtection="1">
      <alignment horizontal="left" vertical="center"/>
      <protection locked="0"/>
    </xf>
    <xf numFmtId="38" fontId="12" fillId="2" borderId="11" xfId="2" applyFont="1" applyFill="1" applyBorder="1" applyAlignment="1" applyProtection="1">
      <alignment horizontal="right" vertical="center"/>
    </xf>
    <xf numFmtId="0" fontId="16" fillId="2" borderId="1" xfId="0" applyFont="1" applyFill="1" applyBorder="1" applyAlignment="1" applyProtection="1">
      <alignment horizontal="center" vertical="center" shrinkToFit="1"/>
      <protection locked="0"/>
    </xf>
    <xf numFmtId="0" fontId="16" fillId="2" borderId="3" xfId="0" applyFont="1" applyFill="1" applyBorder="1" applyAlignment="1" applyProtection="1">
      <alignment horizontal="center" vertical="center" shrinkToFit="1"/>
      <protection locked="0"/>
    </xf>
    <xf numFmtId="0" fontId="22" fillId="2" borderId="1" xfId="0" applyFont="1" applyFill="1" applyBorder="1" applyAlignment="1" applyProtection="1">
      <alignment horizontal="center" vertical="center" wrapText="1" shrinkToFit="1"/>
      <protection locked="0"/>
    </xf>
    <xf numFmtId="0" fontId="22" fillId="2" borderId="3" xfId="0" applyFont="1" applyFill="1" applyBorder="1" applyAlignment="1" applyProtection="1">
      <alignment horizontal="center" vertical="center" shrinkToFit="1"/>
      <protection locked="0"/>
    </xf>
    <xf numFmtId="0" fontId="16" fillId="2" borderId="4" xfId="0" applyFont="1" applyFill="1" applyBorder="1" applyAlignment="1" applyProtection="1">
      <alignment horizontal="center" vertical="center" shrinkToFit="1"/>
      <protection locked="0"/>
    </xf>
    <xf numFmtId="0" fontId="23" fillId="2" borderId="4" xfId="0" applyFont="1" applyFill="1" applyBorder="1" applyAlignment="1" applyProtection="1">
      <alignment horizontal="center" vertical="center" wrapText="1" shrinkToFit="1"/>
      <protection locked="0"/>
    </xf>
    <xf numFmtId="0" fontId="23" fillId="2" borderId="4" xfId="0" applyFont="1" applyFill="1" applyBorder="1" applyAlignment="1" applyProtection="1">
      <alignment horizontal="center" vertical="center" shrinkToFit="1"/>
      <protection locked="0"/>
    </xf>
    <xf numFmtId="0" fontId="22" fillId="2" borderId="4" xfId="0" applyFont="1" applyFill="1" applyBorder="1" applyAlignment="1" applyProtection="1">
      <alignment horizontal="center" vertical="center" wrapText="1" shrinkToFit="1"/>
      <protection locked="0"/>
    </xf>
    <xf numFmtId="0" fontId="22" fillId="2" borderId="4" xfId="0" applyFont="1" applyFill="1" applyBorder="1" applyAlignment="1" applyProtection="1">
      <alignment horizontal="center" vertical="center" shrinkToFit="1"/>
      <protection locked="0"/>
    </xf>
    <xf numFmtId="38" fontId="12" fillId="2" borderId="1" xfId="1" applyFont="1" applyFill="1" applyBorder="1" applyAlignment="1" applyProtection="1">
      <alignment horizontal="right" vertical="center" shrinkToFit="1"/>
    </xf>
    <xf numFmtId="38" fontId="12" fillId="2" borderId="3" xfId="1" applyFont="1" applyFill="1" applyBorder="1" applyAlignment="1" applyProtection="1">
      <alignment horizontal="right" vertical="center" shrinkToFit="1"/>
    </xf>
    <xf numFmtId="38" fontId="12" fillId="2" borderId="4" xfId="1" applyFont="1" applyFill="1" applyBorder="1" applyAlignment="1" applyProtection="1">
      <alignment horizontal="right" vertical="center" shrinkToFit="1"/>
    </xf>
    <xf numFmtId="38" fontId="12" fillId="2" borderId="4" xfId="1" applyFont="1" applyFill="1" applyBorder="1" applyAlignment="1" applyProtection="1">
      <alignment horizontal="right" vertical="center"/>
    </xf>
    <xf numFmtId="0" fontId="16" fillId="2" borderId="6" xfId="0" applyFont="1" applyFill="1" applyBorder="1" applyAlignment="1" applyProtection="1">
      <alignment horizontal="left" vertical="center" shrinkToFit="1"/>
      <protection locked="0"/>
    </xf>
    <xf numFmtId="38" fontId="16" fillId="2" borderId="4" xfId="1" applyFont="1" applyFill="1" applyBorder="1" applyAlignment="1" applyProtection="1">
      <alignment horizontal="center" vertical="center"/>
    </xf>
    <xf numFmtId="0" fontId="12" fillId="2" borderId="7" xfId="0" applyFont="1" applyFill="1" applyBorder="1" applyAlignment="1" applyProtection="1">
      <alignment horizontal="center" vertical="center"/>
      <protection locked="0"/>
    </xf>
    <xf numFmtId="0" fontId="12" fillId="2" borderId="14" xfId="0" applyFont="1" applyFill="1" applyBorder="1" applyAlignment="1" applyProtection="1">
      <alignment horizontal="center" vertical="center"/>
      <protection locked="0"/>
    </xf>
    <xf numFmtId="38" fontId="16" fillId="2" borderId="0" xfId="1" applyFont="1" applyFill="1" applyBorder="1" applyAlignment="1" applyProtection="1">
      <alignment horizontal="left" vertical="top" wrapText="1" shrinkToFit="1"/>
    </xf>
    <xf numFmtId="0" fontId="0" fillId="0" borderId="0" xfId="0" applyAlignment="1">
      <alignment vertical="center" shrinkToFit="1"/>
    </xf>
    <xf numFmtId="49" fontId="12" fillId="2" borderId="4" xfId="0" applyNumberFormat="1" applyFont="1" applyFill="1" applyBorder="1" applyAlignment="1" applyProtection="1">
      <alignment horizontal="center" vertical="center" shrinkToFit="1"/>
      <protection locked="0"/>
    </xf>
    <xf numFmtId="38" fontId="15" fillId="2" borderId="4" xfId="2" applyFont="1" applyFill="1" applyBorder="1" applyAlignment="1" applyProtection="1">
      <alignment vertical="center"/>
    </xf>
    <xf numFmtId="0" fontId="12" fillId="2" borderId="4" xfId="0" applyFont="1" applyFill="1" applyBorder="1" applyAlignment="1" applyProtection="1">
      <alignment horizontal="left" vertical="center" wrapText="1"/>
      <protection locked="0"/>
    </xf>
    <xf numFmtId="0" fontId="16" fillId="2" borderId="4" xfId="0" applyFont="1" applyFill="1" applyBorder="1" applyAlignment="1" applyProtection="1">
      <alignment horizontal="center" vertical="center"/>
      <protection locked="0"/>
    </xf>
    <xf numFmtId="0" fontId="12" fillId="2" borderId="1" xfId="0" applyFont="1" applyFill="1" applyBorder="1" applyAlignment="1" applyProtection="1">
      <alignment horizontal="left" vertical="center" wrapText="1"/>
      <protection locked="0"/>
    </xf>
    <xf numFmtId="0" fontId="12" fillId="2" borderId="2" xfId="0" applyFont="1" applyFill="1" applyBorder="1" applyAlignment="1" applyProtection="1">
      <alignment horizontal="left" vertical="center" wrapText="1"/>
      <protection locked="0"/>
    </xf>
    <xf numFmtId="0" fontId="12" fillId="2" borderId="3" xfId="0" applyFont="1" applyFill="1" applyBorder="1" applyAlignment="1" applyProtection="1">
      <alignment horizontal="left" vertical="center" wrapText="1"/>
      <protection locked="0"/>
    </xf>
    <xf numFmtId="0" fontId="13" fillId="2" borderId="0" xfId="0" applyFont="1" applyFill="1" applyProtection="1">
      <alignment vertical="center"/>
      <protection locked="0"/>
    </xf>
    <xf numFmtId="0" fontId="12" fillId="2" borderId="6" xfId="0" applyFont="1" applyFill="1" applyBorder="1" applyAlignment="1" applyProtection="1">
      <alignment horizontal="left" vertical="center"/>
      <protection locked="0"/>
    </xf>
    <xf numFmtId="0" fontId="5" fillId="2" borderId="0" xfId="0" applyFont="1" applyFill="1" applyAlignment="1">
      <alignment horizontal="center" vertical="center"/>
    </xf>
    <xf numFmtId="0" fontId="8" fillId="0" borderId="4" xfId="0" applyFont="1" applyFill="1" applyBorder="1" applyAlignment="1">
      <alignment horizontal="center" vertical="center" shrinkToFit="1"/>
    </xf>
    <xf numFmtId="0" fontId="8" fillId="2" borderId="4" xfId="0" applyFont="1" applyFill="1" applyBorder="1" applyAlignment="1">
      <alignment horizontal="left" vertical="center" wrapText="1"/>
    </xf>
    <xf numFmtId="38" fontId="8" fillId="7" borderId="1" xfId="1" applyFont="1" applyFill="1" applyBorder="1" applyAlignment="1">
      <alignment horizontal="right" vertical="center"/>
    </xf>
    <xf numFmtId="38" fontId="8" fillId="7" borderId="3" xfId="1" applyFont="1" applyFill="1" applyBorder="1" applyAlignment="1">
      <alignment horizontal="right" vertical="center"/>
    </xf>
    <xf numFmtId="38" fontId="8" fillId="2" borderId="1" xfId="1" applyFont="1" applyFill="1" applyBorder="1" applyAlignment="1">
      <alignment horizontal="right" vertical="center"/>
    </xf>
    <xf numFmtId="38" fontId="8" fillId="2" borderId="3" xfId="1" applyFont="1" applyFill="1" applyBorder="1" applyAlignment="1">
      <alignment horizontal="right" vertical="center"/>
    </xf>
    <xf numFmtId="0" fontId="12" fillId="2" borderId="4" xfId="0" applyFont="1" applyFill="1" applyBorder="1" applyAlignment="1" applyProtection="1">
      <alignment horizontal="center" vertical="top"/>
      <protection locked="0"/>
    </xf>
    <xf numFmtId="0" fontId="12" fillId="2" borderId="1" xfId="0" applyFont="1" applyFill="1" applyBorder="1" applyAlignment="1" applyProtection="1">
      <alignment horizontal="center" vertical="top" shrinkToFit="1"/>
      <protection locked="0"/>
    </xf>
    <xf numFmtId="0" fontId="12" fillId="2" borderId="3" xfId="0" applyFont="1" applyFill="1" applyBorder="1" applyAlignment="1" applyProtection="1">
      <alignment horizontal="center" vertical="top" shrinkToFit="1"/>
      <protection locked="0"/>
    </xf>
    <xf numFmtId="38" fontId="8" fillId="2" borderId="1" xfId="1" applyFont="1" applyFill="1" applyBorder="1" applyAlignment="1">
      <alignment horizontal="right" vertical="center" shrinkToFit="1"/>
    </xf>
    <xf numFmtId="38" fontId="8" fillId="2" borderId="3" xfId="1" applyFont="1" applyFill="1" applyBorder="1" applyAlignment="1">
      <alignment horizontal="right" vertical="center" shrinkToFit="1"/>
    </xf>
    <xf numFmtId="0" fontId="16" fillId="2" borderId="1" xfId="0" applyFont="1" applyFill="1" applyBorder="1" applyAlignment="1" applyProtection="1">
      <alignment horizontal="center" vertical="top" shrinkToFit="1"/>
      <protection locked="0"/>
    </xf>
    <xf numFmtId="0" fontId="16" fillId="2" borderId="3" xfId="0" applyFont="1" applyFill="1" applyBorder="1" applyAlignment="1" applyProtection="1">
      <alignment horizontal="center" vertical="top" shrinkToFit="1"/>
      <protection locked="0"/>
    </xf>
    <xf numFmtId="0" fontId="6" fillId="2" borderId="1"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9" xfId="0" applyFont="1" applyFill="1" applyBorder="1" applyAlignment="1">
      <alignment horizontal="left" vertical="center"/>
    </xf>
    <xf numFmtId="0" fontId="6" fillId="2" borderId="10" xfId="0" applyFont="1" applyFill="1" applyBorder="1" applyAlignment="1">
      <alignment horizontal="left" vertical="center"/>
    </xf>
    <xf numFmtId="0" fontId="6" fillId="2" borderId="18" xfId="0" applyFont="1" applyFill="1" applyBorder="1" applyAlignment="1">
      <alignment horizontal="left"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38" fontId="8" fillId="2" borderId="4" xfId="1" applyFont="1" applyFill="1" applyBorder="1" applyAlignment="1" applyProtection="1">
      <alignment horizontal="right" vertical="center" shrinkToFit="1"/>
    </xf>
    <xf numFmtId="0" fontId="6" fillId="2" borderId="4" xfId="0" applyFont="1" applyFill="1" applyBorder="1" applyAlignment="1">
      <alignment horizontal="center" vertical="center"/>
    </xf>
    <xf numFmtId="0" fontId="16" fillId="2" borderId="4" xfId="0" applyFont="1" applyFill="1" applyBorder="1" applyAlignment="1" applyProtection="1">
      <alignment horizontal="center" vertical="top" shrinkToFit="1"/>
      <protection locked="0"/>
    </xf>
    <xf numFmtId="0" fontId="22" fillId="2" borderId="4" xfId="0" applyFont="1" applyFill="1" applyBorder="1" applyAlignment="1" applyProtection="1">
      <alignment horizontal="center" vertical="top" wrapText="1" shrinkToFit="1"/>
      <protection locked="0"/>
    </xf>
    <xf numFmtId="0" fontId="22" fillId="2" borderId="4" xfId="0" applyFont="1" applyFill="1" applyBorder="1" applyAlignment="1" applyProtection="1">
      <alignment horizontal="center" vertical="top" shrinkToFit="1"/>
      <protection locked="0"/>
    </xf>
    <xf numFmtId="0" fontId="15" fillId="2" borderId="4" xfId="0" applyFont="1" applyFill="1" applyBorder="1" applyAlignment="1" applyProtection="1">
      <alignment horizontal="center" vertical="center" wrapText="1" shrinkToFit="1"/>
      <protection locked="0"/>
    </xf>
    <xf numFmtId="0" fontId="15" fillId="2" borderId="4" xfId="0" applyFont="1" applyFill="1" applyBorder="1" applyAlignment="1" applyProtection="1">
      <alignment horizontal="center" vertical="center" shrinkToFit="1"/>
      <protection locked="0"/>
    </xf>
    <xf numFmtId="38" fontId="17" fillId="0" borderId="1" xfId="1" applyFont="1" applyFill="1" applyBorder="1" applyAlignment="1" applyProtection="1">
      <alignment vertical="center" shrinkToFit="1"/>
    </xf>
    <xf numFmtId="38" fontId="17" fillId="0" borderId="3" xfId="1" applyFont="1" applyFill="1" applyBorder="1" applyAlignment="1" applyProtection="1">
      <alignment vertical="center" shrinkToFit="1"/>
    </xf>
    <xf numFmtId="38" fontId="18" fillId="4" borderId="1" xfId="1" applyFont="1" applyFill="1" applyBorder="1" applyAlignment="1" applyProtection="1">
      <alignment vertical="center" shrinkToFit="1"/>
      <protection locked="0"/>
    </xf>
    <xf numFmtId="38" fontId="18" fillId="4" borderId="3" xfId="1" applyFont="1" applyFill="1" applyBorder="1" applyAlignment="1" applyProtection="1">
      <alignment vertical="center" shrinkToFit="1"/>
      <protection locked="0"/>
    </xf>
    <xf numFmtId="38" fontId="8" fillId="2" borderId="1" xfId="1" applyFont="1" applyFill="1" applyBorder="1" applyAlignment="1" applyProtection="1">
      <alignment horizontal="right" vertical="center" shrinkToFit="1"/>
    </xf>
    <xf numFmtId="38" fontId="8" fillId="2" borderId="3" xfId="1" applyFont="1" applyFill="1" applyBorder="1" applyAlignment="1" applyProtection="1">
      <alignment horizontal="right" vertical="center" shrinkToFit="1"/>
    </xf>
    <xf numFmtId="38" fontId="8" fillId="8" borderId="4" xfId="2" applyFont="1" applyFill="1" applyBorder="1" applyAlignment="1">
      <alignment horizontal="right" vertical="center"/>
    </xf>
    <xf numFmtId="38" fontId="8" fillId="0" borderId="4" xfId="2" applyFont="1" applyFill="1" applyBorder="1" applyAlignment="1">
      <alignment horizontal="right" vertical="center"/>
    </xf>
    <xf numFmtId="38" fontId="8" fillId="6" borderId="11" xfId="2" applyFont="1" applyFill="1" applyBorder="1" applyAlignment="1">
      <alignment horizontal="right" vertical="center"/>
    </xf>
    <xf numFmtId="38" fontId="8" fillId="7" borderId="14" xfId="0" applyNumberFormat="1" applyFont="1" applyFill="1" applyBorder="1" applyAlignment="1">
      <alignment horizontal="right" vertical="center"/>
    </xf>
    <xf numFmtId="38" fontId="8" fillId="2" borderId="1" xfId="1" applyFont="1" applyFill="1" applyBorder="1" applyAlignment="1" applyProtection="1">
      <alignment horizontal="right" vertical="center" wrapText="1"/>
    </xf>
    <xf numFmtId="38" fontId="8" fillId="2" borderId="3" xfId="1" applyFont="1" applyFill="1" applyBorder="1" applyAlignment="1" applyProtection="1">
      <alignment horizontal="right" vertical="center" wrapText="1"/>
    </xf>
    <xf numFmtId="0" fontId="0" fillId="2" borderId="7" xfId="0" applyFill="1" applyBorder="1" applyAlignment="1">
      <alignment horizontal="center" vertical="center"/>
    </xf>
    <xf numFmtId="0" fontId="0" fillId="2" borderId="17" xfId="0" applyFill="1" applyBorder="1" applyAlignment="1">
      <alignment horizontal="center" vertical="center"/>
    </xf>
    <xf numFmtId="0" fontId="0" fillId="2" borderId="14" xfId="0" applyFill="1" applyBorder="1" applyAlignment="1">
      <alignment horizontal="center" vertical="center"/>
    </xf>
    <xf numFmtId="38" fontId="8" fillId="2" borderId="4" xfId="1" applyFont="1" applyFill="1" applyBorder="1" applyAlignment="1" applyProtection="1">
      <alignment horizontal="right" vertical="center"/>
    </xf>
    <xf numFmtId="38" fontId="8" fillId="0" borderId="4" xfId="1" applyFont="1" applyFill="1" applyBorder="1" applyAlignment="1" applyProtection="1">
      <alignment horizontal="right" vertical="center"/>
    </xf>
    <xf numFmtId="38" fontId="8" fillId="2" borderId="4" xfId="2" applyFont="1" applyFill="1" applyBorder="1" applyAlignment="1">
      <alignment horizontal="right" vertical="center"/>
    </xf>
    <xf numFmtId="38" fontId="8" fillId="2" borderId="4" xfId="1" applyFont="1" applyFill="1" applyBorder="1" applyAlignment="1">
      <alignment horizontal="center" vertical="center"/>
    </xf>
    <xf numFmtId="38" fontId="8" fillId="2" borderId="1" xfId="1" applyFont="1" applyFill="1" applyBorder="1" applyAlignment="1">
      <alignment vertical="center" shrinkToFit="1"/>
    </xf>
    <xf numFmtId="38" fontId="8" fillId="2" borderId="3" xfId="1" applyFont="1" applyFill="1" applyBorder="1" applyAlignment="1">
      <alignment vertical="center" shrinkToFit="1"/>
    </xf>
    <xf numFmtId="38" fontId="8" fillId="8" borderId="1" xfId="1" applyFont="1" applyFill="1" applyBorder="1" applyAlignment="1">
      <alignment horizontal="right" vertical="center" shrinkToFit="1"/>
    </xf>
    <xf numFmtId="38" fontId="8" fillId="8" borderId="3" xfId="1" applyFont="1" applyFill="1" applyBorder="1" applyAlignment="1">
      <alignment horizontal="right" vertical="center" shrinkToFit="1"/>
    </xf>
    <xf numFmtId="38" fontId="18" fillId="5" borderId="1" xfId="1" applyFont="1" applyFill="1" applyBorder="1" applyAlignment="1" applyProtection="1">
      <alignment vertical="center" shrinkToFit="1"/>
      <protection locked="0"/>
    </xf>
    <xf numFmtId="38" fontId="18" fillId="5" borderId="3" xfId="1" applyFont="1" applyFill="1" applyBorder="1" applyAlignment="1" applyProtection="1">
      <alignment vertical="center" shrinkToFit="1"/>
      <protection locked="0"/>
    </xf>
    <xf numFmtId="38" fontId="17" fillId="2" borderId="1" xfId="1" applyFont="1" applyFill="1" applyBorder="1" applyAlignment="1" applyProtection="1">
      <alignment vertical="center"/>
    </xf>
    <xf numFmtId="38" fontId="17" fillId="2" borderId="3" xfId="1" applyFont="1" applyFill="1" applyBorder="1" applyAlignment="1" applyProtection="1">
      <alignment vertical="center"/>
    </xf>
    <xf numFmtId="38" fontId="18" fillId="3" borderId="1" xfId="1" applyFont="1" applyFill="1" applyBorder="1" applyAlignment="1" applyProtection="1">
      <alignment vertical="center"/>
    </xf>
    <xf numFmtId="38" fontId="18" fillId="3" borderId="3" xfId="1" applyFont="1" applyFill="1" applyBorder="1" applyAlignment="1" applyProtection="1">
      <alignment vertical="center"/>
    </xf>
    <xf numFmtId="0" fontId="21" fillId="2" borderId="0" xfId="0" applyFont="1" applyFill="1" applyAlignment="1">
      <alignment horizontal="left" vertical="top" wrapText="1"/>
    </xf>
    <xf numFmtId="0" fontId="6" fillId="2" borderId="4" xfId="0" applyFont="1" applyFill="1" applyBorder="1" applyAlignment="1">
      <alignment horizontal="left" vertical="center" wrapText="1"/>
    </xf>
    <xf numFmtId="0" fontId="6" fillId="2" borderId="7" xfId="0" applyFont="1" applyFill="1" applyBorder="1" applyAlignment="1">
      <alignment horizontal="center" vertical="center"/>
    </xf>
    <xf numFmtId="0" fontId="6" fillId="2" borderId="14" xfId="0" applyFont="1" applyFill="1" applyBorder="1" applyAlignment="1">
      <alignment horizontal="center" vertical="center"/>
    </xf>
    <xf numFmtId="38" fontId="8" fillId="0" borderId="1" xfId="1" applyFont="1" applyFill="1" applyBorder="1" applyAlignment="1">
      <alignment horizontal="right" vertical="center"/>
    </xf>
    <xf numFmtId="38" fontId="8" fillId="0" borderId="2" xfId="1" applyFont="1" applyFill="1" applyBorder="1" applyAlignment="1">
      <alignment horizontal="right" vertical="center"/>
    </xf>
    <xf numFmtId="0" fontId="11" fillId="2" borderId="4" xfId="0" applyFont="1" applyFill="1" applyBorder="1" applyAlignment="1">
      <alignment horizontal="center" vertical="center"/>
    </xf>
    <xf numFmtId="38" fontId="9" fillId="2" borderId="4" xfId="2" applyFont="1" applyFill="1" applyBorder="1" applyAlignment="1" applyProtection="1">
      <alignment vertical="center"/>
    </xf>
    <xf numFmtId="38" fontId="9" fillId="4" borderId="4" xfId="2" applyFont="1" applyFill="1" applyBorder="1" applyAlignment="1">
      <alignment vertical="center"/>
    </xf>
    <xf numFmtId="0" fontId="8" fillId="0" borderId="4" xfId="0" applyFont="1" applyFill="1" applyBorder="1" applyAlignment="1">
      <alignment horizontal="left" vertical="center" shrinkToFit="1"/>
    </xf>
    <xf numFmtId="0" fontId="8" fillId="0" borderId="4" xfId="0" applyFont="1" applyFill="1" applyBorder="1" applyAlignment="1">
      <alignment horizontal="left" vertical="center"/>
    </xf>
    <xf numFmtId="0" fontId="13" fillId="3" borderId="0" xfId="0" applyFont="1" applyFill="1">
      <alignment vertical="center"/>
    </xf>
    <xf numFmtId="0" fontId="13" fillId="2" borderId="0" xfId="0" applyFont="1" applyFill="1">
      <alignment vertical="center"/>
    </xf>
    <xf numFmtId="0" fontId="4" fillId="0" borderId="0" xfId="0" applyFont="1" applyAlignment="1">
      <alignment horizontal="left" vertical="center" shrinkToFit="1"/>
    </xf>
    <xf numFmtId="0" fontId="8" fillId="0" borderId="1" xfId="0" applyFont="1" applyFill="1" applyBorder="1" applyAlignment="1">
      <alignment vertical="center"/>
    </xf>
    <xf numFmtId="0" fontId="8" fillId="0" borderId="3" xfId="0" applyFont="1" applyFill="1" applyBorder="1" applyAlignment="1">
      <alignment vertical="center"/>
    </xf>
    <xf numFmtId="0" fontId="6" fillId="2" borderId="5"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6" xfId="0" applyFont="1" applyFill="1" applyBorder="1" applyAlignment="1">
      <alignment horizontal="center" vertical="center"/>
    </xf>
    <xf numFmtId="0" fontId="12" fillId="2" borderId="6" xfId="0" applyFont="1" applyFill="1" applyBorder="1" applyAlignment="1">
      <alignment horizontal="left"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3" xfId="0" applyFont="1" applyFill="1" applyBorder="1" applyAlignment="1">
      <alignment horizontal="center" vertical="center"/>
    </xf>
    <xf numFmtId="0" fontId="8" fillId="0" borderId="1" xfId="0" applyFont="1" applyFill="1" applyBorder="1" applyAlignment="1">
      <alignment vertical="center" shrinkToFit="1"/>
    </xf>
    <xf numFmtId="0" fontId="8" fillId="0" borderId="3" xfId="0" applyFont="1" applyFill="1" applyBorder="1" applyAlignment="1">
      <alignment vertical="center" shrinkToFit="1"/>
    </xf>
    <xf numFmtId="38" fontId="9" fillId="5" borderId="4" xfId="2" applyFont="1" applyFill="1" applyBorder="1" applyAlignment="1">
      <alignment vertical="center"/>
    </xf>
    <xf numFmtId="38" fontId="9" fillId="3" borderId="4" xfId="2" applyFont="1" applyFill="1" applyBorder="1" applyAlignment="1">
      <alignment vertical="center"/>
    </xf>
    <xf numFmtId="38" fontId="8" fillId="0" borderId="1" xfId="2" applyFont="1" applyFill="1" applyBorder="1" applyAlignment="1">
      <alignment horizontal="right" vertical="center" shrinkToFit="1"/>
    </xf>
    <xf numFmtId="38" fontId="8" fillId="0" borderId="2" xfId="2" applyFont="1" applyFill="1" applyBorder="1" applyAlignment="1">
      <alignment horizontal="right" vertical="center" shrinkToFit="1"/>
    </xf>
  </cellXfs>
  <cellStyles count="3">
    <cellStyle name="桁区切り" xfId="1" builtinId="6"/>
    <cellStyle name="桁区切り 2" xfId="2" xr:uid="{1E2F88D1-2CAD-4DE3-9A30-4A6059E0935F}"/>
    <cellStyle name="標準" xfId="0" builtinId="0"/>
  </cellStyles>
  <dxfs count="3">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99FFCC"/>
      <color rgb="FFE1CCF0"/>
      <color rgb="FFC7A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25</xdr:col>
      <xdr:colOff>210723</xdr:colOff>
      <xdr:row>5</xdr:row>
      <xdr:rowOff>190500</xdr:rowOff>
    </xdr:from>
    <xdr:ext cx="5278851" cy="2124075"/>
    <xdr:sp macro="" textlink="">
      <xdr:nvSpPr>
        <xdr:cNvPr id="3" name="吹き出し: 角を丸めた四角形 2">
          <a:extLst>
            <a:ext uri="{FF2B5EF4-FFF2-40B4-BE49-F238E27FC236}">
              <a16:creationId xmlns:a16="http://schemas.microsoft.com/office/drawing/2014/main" id="{F395C43F-05EF-49EB-86BD-C2EF87955D49}"/>
            </a:ext>
          </a:extLst>
        </xdr:cNvPr>
        <xdr:cNvSpPr/>
      </xdr:nvSpPr>
      <xdr:spPr>
        <a:xfrm>
          <a:off x="7306848" y="1152525"/>
          <a:ext cx="5278851" cy="2124075"/>
        </a:xfrm>
        <a:prstGeom prst="wedgeRoundRectCallout">
          <a:avLst>
            <a:gd name="adj1" fmla="val -58643"/>
            <a:gd name="adj2" fmla="val 51916"/>
            <a:gd name="adj3" fmla="val 16667"/>
          </a:avLst>
        </a:prstGeom>
        <a:solidFill>
          <a:srgbClr val="FF0000"/>
        </a:solidFill>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tx1"/>
              </a:solidFill>
            </a:rPr>
            <a:t>　</a:t>
          </a:r>
          <a:r>
            <a:rPr kumimoji="1" lang="ja-JP" altLang="en-US" sz="1050" b="1">
              <a:solidFill>
                <a:schemeClr val="tx1"/>
              </a:solidFill>
            </a:rPr>
            <a:t>・「国庫補助対象経費」の「流用後計画額」＝</a:t>
          </a:r>
        </a:p>
        <a:p>
          <a:pPr algn="l"/>
          <a:r>
            <a:rPr kumimoji="1" lang="ja-JP" altLang="en-US" sz="1050" b="1">
              <a:solidFill>
                <a:schemeClr val="tx1"/>
              </a:solidFill>
            </a:rPr>
            <a:t>　　「国庫補助対象経費」の「計画額」＋「国庫補助対象経費」の「流用額」</a:t>
          </a:r>
        </a:p>
        <a:p>
          <a:pPr algn="l"/>
          <a:r>
            <a:rPr kumimoji="1" lang="ja-JP" altLang="en-US" sz="1050">
              <a:solidFill>
                <a:schemeClr val="tx1"/>
              </a:solidFill>
            </a:rPr>
            <a:t>　</a:t>
          </a:r>
          <a:r>
            <a:rPr kumimoji="1" lang="ja-JP" altLang="en-US" sz="1050" b="1">
              <a:solidFill>
                <a:schemeClr val="tx1"/>
              </a:solidFill>
            </a:rPr>
            <a:t>・「国庫補助金充当額」の「実績額」＝</a:t>
          </a:r>
        </a:p>
        <a:p>
          <a:pPr algn="l"/>
          <a:r>
            <a:rPr kumimoji="1" lang="ja-JP" altLang="en-US" sz="1050" b="1">
              <a:solidFill>
                <a:schemeClr val="tx1"/>
              </a:solidFill>
            </a:rPr>
            <a:t>　　「国庫補助対象経費」の「実績額」</a:t>
          </a:r>
          <a:r>
            <a:rPr kumimoji="1" lang="en-US" altLang="ja-JP" sz="1050" b="1">
              <a:solidFill>
                <a:schemeClr val="tx1"/>
              </a:solidFill>
            </a:rPr>
            <a:t>×</a:t>
          </a:r>
          <a:r>
            <a:rPr kumimoji="1" lang="ja-JP" altLang="en-US" sz="1050" b="1">
              <a:solidFill>
                <a:schemeClr val="tx1"/>
              </a:solidFill>
            </a:rPr>
            <a:t>補助率（小数点以下切り捨て）</a:t>
          </a:r>
          <a:endParaRPr kumimoji="1" lang="en-US" altLang="ja-JP" sz="1050" b="1">
            <a:solidFill>
              <a:schemeClr val="tx1"/>
            </a:solidFill>
          </a:endParaRPr>
        </a:p>
        <a:p>
          <a:pPr algn="l"/>
          <a:r>
            <a:rPr kumimoji="1" lang="ja-JP" altLang="en-US" sz="1050" b="1">
              <a:solidFill>
                <a:schemeClr val="tx1"/>
              </a:solidFill>
            </a:rPr>
            <a:t>　、「国庫補助金充当額」の「受けるべき補助額」は、</a:t>
          </a:r>
          <a:endParaRPr kumimoji="1" lang="en-US" altLang="ja-JP" sz="1050" b="1">
            <a:solidFill>
              <a:schemeClr val="tx1"/>
            </a:solidFill>
          </a:endParaRPr>
        </a:p>
        <a:p>
          <a:pPr algn="l"/>
          <a:r>
            <a:rPr kumimoji="1" lang="ja-JP" altLang="en-US" sz="1050" b="1">
              <a:solidFill>
                <a:schemeClr val="tx1"/>
              </a:solidFill>
            </a:rPr>
            <a:t>　　「国庫補助金充当額」の「流用後交付決定額」と、「国庫補助金充当額」の</a:t>
          </a:r>
          <a:endParaRPr kumimoji="1" lang="en-US" altLang="ja-JP" sz="1050" b="1">
            <a:solidFill>
              <a:schemeClr val="tx1"/>
            </a:solidFill>
          </a:endParaRPr>
        </a:p>
        <a:p>
          <a:pPr algn="l"/>
          <a:r>
            <a:rPr kumimoji="1" lang="ja-JP" altLang="en-US" sz="1050" b="1">
              <a:solidFill>
                <a:schemeClr val="tx1"/>
              </a:solidFill>
            </a:rPr>
            <a:t>　　「実績額」の、どちらか少ない額</a:t>
          </a:r>
          <a:endParaRPr kumimoji="1" lang="en-US" altLang="ja-JP" sz="1050" b="1">
            <a:solidFill>
              <a:schemeClr val="tx1"/>
            </a:solidFill>
          </a:endParaRPr>
        </a:p>
        <a:p>
          <a:pPr algn="l"/>
          <a:r>
            <a:rPr kumimoji="1" lang="ja-JP" altLang="en-US" sz="1050">
              <a:solidFill>
                <a:schemeClr val="bg1"/>
              </a:solidFill>
            </a:rPr>
            <a:t>　　</a:t>
          </a:r>
          <a:r>
            <a:rPr kumimoji="1" lang="en-US" altLang="ja-JP" sz="1050">
              <a:solidFill>
                <a:schemeClr val="bg1"/>
              </a:solidFill>
            </a:rPr>
            <a:t>※</a:t>
          </a:r>
          <a:r>
            <a:rPr kumimoji="1" lang="ja-JP" altLang="en-US" sz="1050">
              <a:solidFill>
                <a:schemeClr val="bg1"/>
              </a:solidFill>
            </a:rPr>
            <a:t>根拠：交付要綱の様式第２「交付決定通知書」の「４．」を参照のこと</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14</xdr:col>
      <xdr:colOff>182197</xdr:colOff>
      <xdr:row>0</xdr:row>
      <xdr:rowOff>57639</xdr:rowOff>
    </xdr:from>
    <xdr:to>
      <xdr:col>23</xdr:col>
      <xdr:colOff>21981</xdr:colOff>
      <xdr:row>5</xdr:row>
      <xdr:rowOff>43961</xdr:rowOff>
    </xdr:to>
    <xdr:sp macro="" textlink="">
      <xdr:nvSpPr>
        <xdr:cNvPr id="2" name="正方形/長方形 1">
          <a:extLst>
            <a:ext uri="{FF2B5EF4-FFF2-40B4-BE49-F238E27FC236}">
              <a16:creationId xmlns:a16="http://schemas.microsoft.com/office/drawing/2014/main" id="{8332DB11-0DE3-4F55-B17F-6B9BDAD3E2B7}"/>
            </a:ext>
          </a:extLst>
        </xdr:cNvPr>
        <xdr:cNvSpPr/>
      </xdr:nvSpPr>
      <xdr:spPr>
        <a:xfrm>
          <a:off x="4380524" y="57639"/>
          <a:ext cx="2206380" cy="1151303"/>
        </a:xfrm>
        <a:prstGeom prst="rect">
          <a:avLst/>
        </a:prstGeom>
        <a:solidFill>
          <a:schemeClr val="bg1">
            <a:lumMod val="95000"/>
          </a:schemeClr>
        </a:solidFill>
        <a:ln>
          <a:solidFill>
            <a:srgbClr val="FF0000"/>
          </a:solid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nchorCtr="0"/>
        <a:lstStyle/>
        <a:p>
          <a:pPr algn="l">
            <a:lnSpc>
              <a:spcPts val="1500"/>
            </a:lnSpc>
          </a:pPr>
          <a:r>
            <a:rPr kumimoji="1" lang="en-US" altLang="ja-JP" sz="12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様式注意</a:t>
          </a:r>
          <a:r>
            <a:rPr kumimoji="1" lang="en-US" altLang="ja-JP" sz="12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b="1">
              <a:solidFill>
                <a:sysClr val="windowText" lastClr="000000"/>
              </a:solidFill>
              <a:latin typeface="BIZ UDPゴシック" panose="020B0400000000000000" pitchFamily="50" charset="-128"/>
              <a:ea typeface="BIZ UDPゴシック" panose="020B0400000000000000" pitchFamily="50" charset="-128"/>
            </a:rPr>
            <a:t>交付申請の際の補助対象経費が税抜きの場合、税込みの場合で、様式を分けて計算式を準備しています</a:t>
          </a:r>
          <a:endParaRPr kumimoji="1" lang="en-US" altLang="ja-JP" sz="12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179997</xdr:colOff>
      <xdr:row>13</xdr:row>
      <xdr:rowOff>142386</xdr:rowOff>
    </xdr:from>
    <xdr:to>
      <xdr:col>8</xdr:col>
      <xdr:colOff>25791</xdr:colOff>
      <xdr:row>16</xdr:row>
      <xdr:rowOff>102869</xdr:rowOff>
    </xdr:to>
    <xdr:sp macro="" textlink="">
      <xdr:nvSpPr>
        <xdr:cNvPr id="3" name="吹き出し: 線 2">
          <a:extLst>
            <a:ext uri="{FF2B5EF4-FFF2-40B4-BE49-F238E27FC236}">
              <a16:creationId xmlns:a16="http://schemas.microsoft.com/office/drawing/2014/main" id="{EAC0F86C-0C9A-4439-A00C-8389EB0D91E0}"/>
            </a:ext>
          </a:extLst>
        </xdr:cNvPr>
        <xdr:cNvSpPr/>
      </xdr:nvSpPr>
      <xdr:spPr>
        <a:xfrm>
          <a:off x="179997" y="3227021"/>
          <a:ext cx="2234371" cy="641886"/>
        </a:xfrm>
        <a:prstGeom prst="borderCallout1">
          <a:avLst>
            <a:gd name="adj1" fmla="val 99148"/>
            <a:gd name="adj2" fmla="val 35501"/>
            <a:gd name="adj3" fmla="val 197875"/>
            <a:gd name="adj4" fmla="val 104452"/>
          </a:avLst>
        </a:prstGeom>
        <a:solidFill>
          <a:schemeClr val="bg1">
            <a:lumMod val="95000"/>
          </a:schemeClr>
        </a:solidFill>
        <a:ln>
          <a:solidFill>
            <a:srgbClr val="FF0000"/>
          </a:solid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nchorCtr="0"/>
        <a:lstStyle/>
        <a:p>
          <a:pPr algn="l">
            <a:lnSpc>
              <a:spcPts val="1500"/>
            </a:lnSpc>
          </a:pPr>
          <a:r>
            <a:rPr kumimoji="1" lang="en-US" altLang="ja-JP" sz="9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900" b="1">
              <a:solidFill>
                <a:sysClr val="windowText" lastClr="000000"/>
              </a:solidFill>
              <a:latin typeface="BIZ UDPゴシック" panose="020B0400000000000000" pitchFamily="50" charset="-128"/>
              <a:ea typeface="BIZ UDPゴシック" panose="020B0400000000000000" pitchFamily="50" charset="-128"/>
            </a:rPr>
            <a:t>作成順</a:t>
          </a:r>
          <a:r>
            <a:rPr kumimoji="1" lang="en-US" altLang="ja-JP" sz="900" b="1">
              <a:solidFill>
                <a:sysClr val="windowText" lastClr="000000"/>
              </a:solidFill>
              <a:latin typeface="BIZ UDPゴシック" panose="020B0400000000000000" pitchFamily="50" charset="-128"/>
              <a:ea typeface="BIZ UDPゴシック" panose="020B0400000000000000" pitchFamily="50" charset="-128"/>
            </a:rPr>
            <a:t>2】</a:t>
          </a:r>
          <a:r>
            <a:rPr kumimoji="1" lang="ja-JP" altLang="en-US" sz="1200" b="1">
              <a:solidFill>
                <a:srgbClr val="FF0000"/>
              </a:solidFill>
              <a:latin typeface="BIZ UDPゴシック" panose="020B0400000000000000" pitchFamily="50" charset="-128"/>
              <a:ea typeface="BIZ UDPゴシック" panose="020B0400000000000000" pitchFamily="50" charset="-128"/>
            </a:rPr>
            <a:t>交付申請書</a:t>
          </a:r>
          <a:r>
            <a:rPr kumimoji="1" lang="ja-JP" altLang="en-US" sz="1200" b="0">
              <a:solidFill>
                <a:sysClr val="windowText" lastClr="000000"/>
              </a:solidFill>
              <a:latin typeface="BIZ UDPゴシック" panose="020B0400000000000000" pitchFamily="50" charset="-128"/>
              <a:ea typeface="BIZ UDPゴシック" panose="020B0400000000000000" pitchFamily="50" charset="-128"/>
            </a:rPr>
            <a:t>の別紙２から「国庫補助対象経費」を転記</a:t>
          </a:r>
          <a:endParaRPr kumimoji="1" lang="en-US" altLang="ja-JP" sz="1200" b="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58615</xdr:colOff>
      <xdr:row>25</xdr:row>
      <xdr:rowOff>48113</xdr:rowOff>
    </xdr:from>
    <xdr:to>
      <xdr:col>16</xdr:col>
      <xdr:colOff>117231</xdr:colOff>
      <xdr:row>28</xdr:row>
      <xdr:rowOff>50709</xdr:rowOff>
    </xdr:to>
    <xdr:sp macro="" textlink="">
      <xdr:nvSpPr>
        <xdr:cNvPr id="5" name="正方形/長方形 4">
          <a:extLst>
            <a:ext uri="{FF2B5EF4-FFF2-40B4-BE49-F238E27FC236}">
              <a16:creationId xmlns:a16="http://schemas.microsoft.com/office/drawing/2014/main" id="{781BCEFA-3F16-42B9-9AEA-835CE16FF570}"/>
            </a:ext>
          </a:extLst>
        </xdr:cNvPr>
        <xdr:cNvSpPr/>
      </xdr:nvSpPr>
      <xdr:spPr>
        <a:xfrm>
          <a:off x="1230923" y="6019555"/>
          <a:ext cx="3575539" cy="684000"/>
        </a:xfrm>
        <a:prstGeom prst="rect">
          <a:avLst/>
        </a:prstGeom>
        <a:solidFill>
          <a:schemeClr val="bg1">
            <a:lumMod val="95000"/>
          </a:schemeClr>
        </a:solidFill>
        <a:ln>
          <a:solidFill>
            <a:srgbClr val="FF0000"/>
          </a:solid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nchorCtr="0"/>
        <a:lstStyle/>
        <a:p>
          <a:pPr algn="l">
            <a:lnSpc>
              <a:spcPts val="1500"/>
            </a:lnSpc>
          </a:pPr>
          <a:r>
            <a:rPr kumimoji="1" lang="en-US" altLang="ja-JP" sz="9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900" b="1">
              <a:solidFill>
                <a:sysClr val="windowText" lastClr="000000"/>
              </a:solidFill>
              <a:latin typeface="BIZ UDPゴシック" panose="020B0400000000000000" pitchFamily="50" charset="-128"/>
              <a:ea typeface="BIZ UDPゴシック" panose="020B0400000000000000" pitchFamily="50" charset="-128"/>
            </a:rPr>
            <a:t>作成順</a:t>
          </a:r>
          <a:r>
            <a:rPr kumimoji="1" lang="en-US" altLang="ja-JP" sz="900" b="1">
              <a:solidFill>
                <a:sysClr val="windowText" lastClr="000000"/>
              </a:solidFill>
              <a:latin typeface="BIZ UDPゴシック" panose="020B0400000000000000" pitchFamily="50" charset="-128"/>
              <a:ea typeface="BIZ UDPゴシック" panose="020B0400000000000000" pitchFamily="50" charset="-128"/>
            </a:rPr>
            <a:t>1】</a:t>
          </a: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まずは交付申請書別紙２の内容を転記。</a:t>
          </a:r>
          <a:endParaRPr kumimoji="1" lang="en-US" altLang="ja-JP" sz="1100" b="0">
            <a:solidFill>
              <a:sysClr val="windowText" lastClr="000000"/>
            </a:solidFill>
            <a:latin typeface="BIZ UDPゴシック" panose="020B0400000000000000" pitchFamily="50" charset="-128"/>
            <a:ea typeface="BIZ UDPゴシック" panose="020B0400000000000000" pitchFamily="50" charset="-128"/>
          </a:endParaRPr>
        </a:p>
        <a:p>
          <a:pPr algn="l">
            <a:lnSpc>
              <a:spcPts val="1500"/>
            </a:lnSpc>
          </a:pP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金額に変更があれば実績後の金額を入力</a:t>
          </a:r>
          <a:endParaRPr kumimoji="1" lang="en-US" altLang="ja-JP" sz="1100" b="0">
            <a:solidFill>
              <a:sysClr val="windowText" lastClr="000000"/>
            </a:solidFill>
            <a:latin typeface="BIZ UDPゴシック" panose="020B0400000000000000" pitchFamily="50" charset="-128"/>
            <a:ea typeface="BIZ UDPゴシック" panose="020B0400000000000000" pitchFamily="50" charset="-128"/>
          </a:endParaRPr>
        </a:p>
        <a:p>
          <a:pPr algn="l">
            <a:lnSpc>
              <a:spcPts val="1500"/>
            </a:lnSpc>
          </a:pPr>
          <a:r>
            <a:rPr kumimoji="1" lang="en-US" altLang="ja-JP" sz="1100" b="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内容・経費に変更がある場合は局へ相談すること！</a:t>
          </a:r>
          <a:endParaRPr kumimoji="1" lang="en-US" altLang="ja-JP" sz="1100" b="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164367</xdr:colOff>
      <xdr:row>28</xdr:row>
      <xdr:rowOff>37614</xdr:rowOff>
    </xdr:from>
    <xdr:to>
      <xdr:col>18</xdr:col>
      <xdr:colOff>7326</xdr:colOff>
      <xdr:row>29</xdr:row>
      <xdr:rowOff>121265</xdr:rowOff>
    </xdr:to>
    <xdr:sp macro="" textlink="">
      <xdr:nvSpPr>
        <xdr:cNvPr id="6" name="左中かっこ 5">
          <a:extLst>
            <a:ext uri="{FF2B5EF4-FFF2-40B4-BE49-F238E27FC236}">
              <a16:creationId xmlns:a16="http://schemas.microsoft.com/office/drawing/2014/main" id="{84D60453-3E0E-5409-F374-6DA7F4F8982C}"/>
            </a:ext>
          </a:extLst>
        </xdr:cNvPr>
        <xdr:cNvSpPr/>
      </xdr:nvSpPr>
      <xdr:spPr>
        <a:xfrm rot="5400000">
          <a:off x="2414281" y="4103508"/>
          <a:ext cx="325439" cy="4825267"/>
        </a:xfrm>
        <a:prstGeom prst="leftBrace">
          <a:avLst>
            <a:gd name="adj1" fmla="val 68533"/>
            <a:gd name="adj2" fmla="val 49347"/>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152096</xdr:colOff>
      <xdr:row>6</xdr:row>
      <xdr:rowOff>26133</xdr:rowOff>
    </xdr:from>
    <xdr:to>
      <xdr:col>12</xdr:col>
      <xdr:colOff>3177</xdr:colOff>
      <xdr:row>9</xdr:row>
      <xdr:rowOff>212480</xdr:rowOff>
    </xdr:to>
    <xdr:sp macro="" textlink="">
      <xdr:nvSpPr>
        <xdr:cNvPr id="9" name="左中かっこ 8">
          <a:extLst>
            <a:ext uri="{FF2B5EF4-FFF2-40B4-BE49-F238E27FC236}">
              <a16:creationId xmlns:a16="http://schemas.microsoft.com/office/drawing/2014/main" id="{7E04A2F6-8671-400A-9EAA-2064DE206718}"/>
            </a:ext>
          </a:extLst>
        </xdr:cNvPr>
        <xdr:cNvSpPr/>
      </xdr:nvSpPr>
      <xdr:spPr>
        <a:xfrm>
          <a:off x="3471192" y="1432902"/>
          <a:ext cx="144158" cy="911713"/>
        </a:xfrm>
        <a:prstGeom prst="leftBrace">
          <a:avLst>
            <a:gd name="adj1" fmla="val 68533"/>
            <a:gd name="adj2" fmla="val 49347"/>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37611</xdr:colOff>
      <xdr:row>5</xdr:row>
      <xdr:rowOff>227135</xdr:rowOff>
    </xdr:from>
    <xdr:to>
      <xdr:col>21</xdr:col>
      <xdr:colOff>307731</xdr:colOff>
      <xdr:row>10</xdr:row>
      <xdr:rowOff>11479</xdr:rowOff>
    </xdr:to>
    <xdr:sp macro="" textlink="">
      <xdr:nvSpPr>
        <xdr:cNvPr id="10" name="正方形/長方形 9">
          <a:extLst>
            <a:ext uri="{FF2B5EF4-FFF2-40B4-BE49-F238E27FC236}">
              <a16:creationId xmlns:a16="http://schemas.microsoft.com/office/drawing/2014/main" id="{BD479CCC-9443-4B41-8B03-3A508EDEB560}"/>
            </a:ext>
          </a:extLst>
        </xdr:cNvPr>
        <xdr:cNvSpPr/>
      </xdr:nvSpPr>
      <xdr:spPr>
        <a:xfrm>
          <a:off x="4235938" y="1392116"/>
          <a:ext cx="2321658" cy="993286"/>
        </a:xfrm>
        <a:prstGeom prst="rect">
          <a:avLst/>
        </a:prstGeom>
        <a:solidFill>
          <a:schemeClr val="bg1">
            <a:lumMod val="95000"/>
          </a:schemeClr>
        </a:solidFill>
        <a:ln>
          <a:solidFill>
            <a:srgbClr val="FF0000"/>
          </a:solid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nchorCtr="0"/>
        <a:lstStyle/>
        <a:p>
          <a:pPr algn="l">
            <a:lnSpc>
              <a:spcPts val="1800"/>
            </a:lnSpc>
          </a:pPr>
          <a:r>
            <a:rPr kumimoji="1" lang="ja-JP" altLang="en-US" sz="1200" b="0">
              <a:solidFill>
                <a:sysClr val="windowText" lastClr="000000"/>
              </a:solidFill>
              <a:latin typeface="BIZ UDPゴシック" panose="020B0400000000000000" pitchFamily="50" charset="-128"/>
              <a:ea typeface="BIZ UDPゴシック" panose="020B0400000000000000" pitchFamily="50" charset="-128"/>
            </a:rPr>
            <a:t>←都道府県の補助</a:t>
          </a:r>
          <a:endParaRPr kumimoji="1" lang="en-US" altLang="ja-JP" sz="1200" b="0">
            <a:solidFill>
              <a:sysClr val="windowText" lastClr="000000"/>
            </a:solidFill>
            <a:latin typeface="BIZ UDPゴシック" panose="020B0400000000000000" pitchFamily="50" charset="-128"/>
            <a:ea typeface="BIZ UDPゴシック" panose="020B0400000000000000" pitchFamily="50" charset="-128"/>
          </a:endParaRPr>
        </a:p>
        <a:p>
          <a:pPr algn="l">
            <a:lnSpc>
              <a:spcPts val="1800"/>
            </a:lnSpc>
          </a:pPr>
          <a:r>
            <a:rPr kumimoji="1" lang="ja-JP" altLang="en-US" sz="1200" b="0">
              <a:solidFill>
                <a:sysClr val="windowText" lastClr="000000"/>
              </a:solidFill>
              <a:latin typeface="BIZ UDPゴシック" panose="020B0400000000000000" pitchFamily="50" charset="-128"/>
              <a:ea typeface="BIZ UDPゴシック" panose="020B0400000000000000" pitchFamily="50" charset="-128"/>
            </a:rPr>
            <a:t>←市町村の補助</a:t>
          </a:r>
          <a:endParaRPr kumimoji="1" lang="en-US" altLang="ja-JP" sz="1200" b="0">
            <a:solidFill>
              <a:sysClr val="windowText" lastClr="000000"/>
            </a:solidFill>
            <a:latin typeface="BIZ UDPゴシック" panose="020B0400000000000000" pitchFamily="50" charset="-128"/>
            <a:ea typeface="BIZ UDPゴシック" panose="020B0400000000000000" pitchFamily="50" charset="-128"/>
          </a:endParaRPr>
        </a:p>
        <a:p>
          <a:pPr algn="l">
            <a:lnSpc>
              <a:spcPts val="1800"/>
            </a:lnSpc>
          </a:pPr>
          <a:r>
            <a:rPr kumimoji="1" lang="ja-JP" altLang="en-US" sz="1200" b="0">
              <a:solidFill>
                <a:sysClr val="windowText" lastClr="000000"/>
              </a:solidFill>
              <a:latin typeface="BIZ UDPゴシック" panose="020B0400000000000000" pitchFamily="50" charset="-128"/>
              <a:ea typeface="BIZ UDPゴシック" panose="020B0400000000000000" pitchFamily="50" charset="-128"/>
            </a:rPr>
            <a:t>←自己資金</a:t>
          </a:r>
          <a:endParaRPr kumimoji="1" lang="en-US" altLang="ja-JP" sz="1100" b="0">
            <a:solidFill>
              <a:sysClr val="windowText" lastClr="000000"/>
            </a:solidFill>
            <a:latin typeface="BIZ UDPゴシック" panose="020B0400000000000000" pitchFamily="50" charset="-128"/>
            <a:ea typeface="BIZ UDPゴシック" panose="020B0400000000000000" pitchFamily="50" charset="-128"/>
          </a:endParaRPr>
        </a:p>
        <a:p>
          <a:pPr algn="l">
            <a:lnSpc>
              <a:spcPts val="1800"/>
            </a:lnSpc>
          </a:pPr>
          <a:r>
            <a:rPr kumimoji="1" lang="ja-JP" altLang="en-US" sz="1200" b="0">
              <a:solidFill>
                <a:sysClr val="windowText" lastClr="000000"/>
              </a:solidFill>
              <a:latin typeface="BIZ UDPゴシック" panose="020B0400000000000000" pitchFamily="50" charset="-128"/>
              <a:ea typeface="BIZ UDPゴシック" panose="020B0400000000000000" pitchFamily="50" charset="-128"/>
            </a:rPr>
            <a:t>←銀行借入・グループ分担金</a:t>
          </a:r>
          <a:endParaRPr kumimoji="1" lang="en-US" altLang="ja-JP" sz="1200" b="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131884</xdr:colOff>
      <xdr:row>5</xdr:row>
      <xdr:rowOff>95251</xdr:rowOff>
    </xdr:from>
    <xdr:to>
      <xdr:col>11</xdr:col>
      <xdr:colOff>43962</xdr:colOff>
      <xdr:row>9</xdr:row>
      <xdr:rowOff>10502</xdr:rowOff>
    </xdr:to>
    <xdr:sp macro="" textlink="">
      <xdr:nvSpPr>
        <xdr:cNvPr id="11" name="正方形/長方形 10">
          <a:extLst>
            <a:ext uri="{FF2B5EF4-FFF2-40B4-BE49-F238E27FC236}">
              <a16:creationId xmlns:a16="http://schemas.microsoft.com/office/drawing/2014/main" id="{F71E52CD-E2B5-415F-93AA-6E50BBDA724A}"/>
            </a:ext>
          </a:extLst>
        </xdr:cNvPr>
        <xdr:cNvSpPr/>
      </xdr:nvSpPr>
      <xdr:spPr>
        <a:xfrm>
          <a:off x="1890346" y="1260232"/>
          <a:ext cx="1472712" cy="882405"/>
        </a:xfrm>
        <a:prstGeom prst="rect">
          <a:avLst/>
        </a:prstGeom>
        <a:solidFill>
          <a:schemeClr val="bg1">
            <a:lumMod val="95000"/>
          </a:schemeClr>
        </a:solidFill>
        <a:ln>
          <a:solidFill>
            <a:srgbClr val="FF0000"/>
          </a:solid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nchorCtr="0"/>
        <a:lstStyle/>
        <a:p>
          <a:pPr algn="l">
            <a:lnSpc>
              <a:spcPts val="1500"/>
            </a:lnSpc>
          </a:pPr>
          <a:r>
            <a:rPr kumimoji="1" lang="en-US" altLang="ja-JP" sz="9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900" b="1">
              <a:solidFill>
                <a:sysClr val="windowText" lastClr="000000"/>
              </a:solidFill>
              <a:latin typeface="BIZ UDPゴシック" panose="020B0400000000000000" pitchFamily="50" charset="-128"/>
              <a:ea typeface="BIZ UDPゴシック" panose="020B0400000000000000" pitchFamily="50" charset="-128"/>
            </a:rPr>
            <a:t>作成順</a:t>
          </a:r>
          <a:r>
            <a:rPr kumimoji="1" lang="en-US" altLang="ja-JP" sz="900" b="1">
              <a:solidFill>
                <a:sysClr val="windowText" lastClr="000000"/>
              </a:solidFill>
              <a:latin typeface="BIZ UDPゴシック" panose="020B0400000000000000" pitchFamily="50" charset="-128"/>
              <a:ea typeface="BIZ UDPゴシック" panose="020B0400000000000000" pitchFamily="50" charset="-128"/>
            </a:rPr>
            <a:t>3】</a:t>
          </a:r>
          <a:r>
            <a:rPr kumimoji="1" lang="ja-JP" altLang="en-US" sz="1200" b="0">
              <a:solidFill>
                <a:sysClr val="windowText" lastClr="000000"/>
              </a:solidFill>
              <a:latin typeface="BIZ UDPゴシック" panose="020B0400000000000000" pitchFamily="50" charset="-128"/>
              <a:ea typeface="BIZ UDPゴシック" panose="020B0400000000000000" pitchFamily="50" charset="-128"/>
            </a:rPr>
            <a:t>自己調達資金の内訳を記入</a:t>
          </a:r>
          <a:endParaRPr kumimoji="1" lang="en-US" altLang="ja-JP" sz="1200" b="0">
            <a:solidFill>
              <a:sysClr val="windowText" lastClr="000000"/>
            </a:solidFill>
            <a:latin typeface="BIZ UDPゴシック" panose="020B0400000000000000" pitchFamily="50" charset="-128"/>
            <a:ea typeface="BIZ UDPゴシック" panose="020B0400000000000000" pitchFamily="50" charset="-128"/>
          </a:endParaRPr>
        </a:p>
        <a:p>
          <a:pPr algn="l">
            <a:lnSpc>
              <a:spcPts val="1500"/>
            </a:lnSpc>
          </a:pPr>
          <a:r>
            <a:rPr kumimoji="1" lang="ja-JP" altLang="en-US" sz="900" b="0">
              <a:solidFill>
                <a:sysClr val="windowText" lastClr="000000"/>
              </a:solidFill>
              <a:latin typeface="BIZ UDPゴシック" panose="020B0400000000000000" pitchFamily="50" charset="-128"/>
              <a:ea typeface="BIZ UDPゴシック" panose="020B0400000000000000" pitchFamily="50" charset="-128"/>
            </a:rPr>
            <a:t>忘れやすいので注意</a:t>
          </a:r>
          <a:endParaRPr kumimoji="1" lang="en-US" altLang="ja-JP" sz="900" b="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234706</xdr:colOff>
      <xdr:row>18</xdr:row>
      <xdr:rowOff>153865</xdr:rowOff>
    </xdr:from>
    <xdr:to>
      <xdr:col>6</xdr:col>
      <xdr:colOff>226454</xdr:colOff>
      <xdr:row>18</xdr:row>
      <xdr:rowOff>330690</xdr:rowOff>
    </xdr:to>
    <xdr:sp macro="" textlink="">
      <xdr:nvSpPr>
        <xdr:cNvPr id="14" name="正方形/長方形 13">
          <a:extLst>
            <a:ext uri="{FF2B5EF4-FFF2-40B4-BE49-F238E27FC236}">
              <a16:creationId xmlns:a16="http://schemas.microsoft.com/office/drawing/2014/main" id="{B1CFC430-F380-1962-7EF3-B961CC38BCF8}"/>
            </a:ext>
          </a:extLst>
        </xdr:cNvPr>
        <xdr:cNvSpPr/>
      </xdr:nvSpPr>
      <xdr:spPr>
        <a:xfrm>
          <a:off x="1700091" y="4322884"/>
          <a:ext cx="284825" cy="176825"/>
        </a:xfrm>
        <a:prstGeom prst="rect">
          <a:avLst/>
        </a:prstGeom>
        <a:solidFill>
          <a:sysClr val="window" lastClr="FFFFFF"/>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200" b="1">
              <a:solidFill>
                <a:srgbClr val="00B050"/>
              </a:solidFill>
              <a:latin typeface="メイリオ" panose="020B0604030504040204" pitchFamily="50" charset="-128"/>
              <a:ea typeface="メイリオ" panose="020B0604030504040204" pitchFamily="50" charset="-128"/>
            </a:rPr>
            <a:t>ア</a:t>
          </a:r>
        </a:p>
      </xdr:txBody>
    </xdr:sp>
    <xdr:clientData/>
  </xdr:twoCellAnchor>
  <xdr:twoCellAnchor>
    <xdr:from>
      <xdr:col>17</xdr:col>
      <xdr:colOff>285750</xdr:colOff>
      <xdr:row>32</xdr:row>
      <xdr:rowOff>123232</xdr:rowOff>
    </xdr:from>
    <xdr:to>
      <xdr:col>19</xdr:col>
      <xdr:colOff>36634</xdr:colOff>
      <xdr:row>32</xdr:row>
      <xdr:rowOff>124557</xdr:rowOff>
    </xdr:to>
    <xdr:cxnSp macro="">
      <xdr:nvCxnSpPr>
        <xdr:cNvPr id="16" name="直線コネクタ 15">
          <a:extLst>
            <a:ext uri="{FF2B5EF4-FFF2-40B4-BE49-F238E27FC236}">
              <a16:creationId xmlns:a16="http://schemas.microsoft.com/office/drawing/2014/main" id="{5054E00A-59A8-4CFF-AD28-938493944262}"/>
            </a:ext>
          </a:extLst>
        </xdr:cNvPr>
        <xdr:cNvCxnSpPr/>
      </xdr:nvCxnSpPr>
      <xdr:spPr>
        <a:xfrm flipH="1" flipV="1">
          <a:off x="4974981" y="7406194"/>
          <a:ext cx="337038" cy="1325"/>
        </a:xfrm>
        <a:prstGeom prst="line">
          <a:avLst/>
        </a:prstGeom>
        <a:ln w="19050">
          <a:solidFill>
            <a:srgbClr val="FF0000"/>
          </a:solidFill>
          <a:headEnd type="triangl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189056</xdr:colOff>
      <xdr:row>31</xdr:row>
      <xdr:rowOff>123581</xdr:rowOff>
    </xdr:from>
    <xdr:to>
      <xdr:col>21</xdr:col>
      <xdr:colOff>209307</xdr:colOff>
      <xdr:row>33</xdr:row>
      <xdr:rowOff>161192</xdr:rowOff>
    </xdr:to>
    <xdr:sp macro="" textlink="">
      <xdr:nvSpPr>
        <xdr:cNvPr id="17" name="正方形/長方形 16">
          <a:extLst>
            <a:ext uri="{FF2B5EF4-FFF2-40B4-BE49-F238E27FC236}">
              <a16:creationId xmlns:a16="http://schemas.microsoft.com/office/drawing/2014/main" id="{11A801C2-C6D7-46ED-9959-D82F96727B20}"/>
            </a:ext>
          </a:extLst>
        </xdr:cNvPr>
        <xdr:cNvSpPr/>
      </xdr:nvSpPr>
      <xdr:spPr>
        <a:xfrm>
          <a:off x="5464441" y="7164754"/>
          <a:ext cx="606404" cy="521188"/>
        </a:xfrm>
        <a:prstGeom prst="rect">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500"/>
            </a:lnSpc>
          </a:pPr>
          <a:r>
            <a:rPr kumimoji="1" lang="en-US" altLang="ja-JP" sz="1100" b="1">
              <a:solidFill>
                <a:sysClr val="windowText" lastClr="000000"/>
              </a:solidFill>
              <a:latin typeface="メイリオ" panose="020B0604030504040204" pitchFamily="50" charset="-128"/>
              <a:ea typeface="メイリオ" panose="020B0604030504040204" pitchFamily="50" charset="-128"/>
            </a:rPr>
            <a:t>(2)</a:t>
          </a:r>
          <a:r>
            <a:rPr kumimoji="1" lang="ja-JP" altLang="en-US" sz="1100" b="1">
              <a:solidFill>
                <a:sysClr val="windowText" lastClr="000000"/>
              </a:solidFill>
              <a:latin typeface="メイリオ" panose="020B0604030504040204" pitchFamily="50" charset="-128"/>
              <a:ea typeface="メイリオ" panose="020B0604030504040204" pitchFamily="50" charset="-128"/>
            </a:rPr>
            <a:t>の</a:t>
          </a:r>
          <a:r>
            <a:rPr kumimoji="1" lang="en-US" altLang="ja-JP" sz="1100" b="1">
              <a:solidFill>
                <a:sysClr val="windowText" lastClr="000000"/>
              </a:solidFill>
              <a:latin typeface="メイリオ" panose="020B0604030504040204" pitchFamily="50" charset="-128"/>
              <a:ea typeface="メイリオ" panose="020B0604030504040204" pitchFamily="50" charset="-128"/>
            </a:rPr>
            <a:t>A</a:t>
          </a:r>
          <a:r>
            <a:rPr kumimoji="1" lang="ja-JP" altLang="en-US" sz="1100" b="1">
              <a:solidFill>
                <a:sysClr val="windowText" lastClr="000000"/>
              </a:solidFill>
              <a:latin typeface="メイリオ" panose="020B0604030504040204" pitchFamily="50" charset="-128"/>
              <a:ea typeface="メイリオ" panose="020B0604030504040204" pitchFamily="50" charset="-128"/>
            </a:rPr>
            <a:t>へ</a:t>
          </a:r>
        </a:p>
      </xdr:txBody>
    </xdr:sp>
    <xdr:clientData/>
  </xdr:twoCellAnchor>
  <xdr:twoCellAnchor>
    <xdr:from>
      <xdr:col>13</xdr:col>
      <xdr:colOff>196852</xdr:colOff>
      <xdr:row>18</xdr:row>
      <xdr:rowOff>152888</xdr:rowOff>
    </xdr:from>
    <xdr:to>
      <xdr:col>14</xdr:col>
      <xdr:colOff>162171</xdr:colOff>
      <xdr:row>18</xdr:row>
      <xdr:rowOff>342413</xdr:rowOff>
    </xdr:to>
    <xdr:sp macro="" textlink="">
      <xdr:nvSpPr>
        <xdr:cNvPr id="19" name="正方形/長方形 18">
          <a:extLst>
            <a:ext uri="{FF2B5EF4-FFF2-40B4-BE49-F238E27FC236}">
              <a16:creationId xmlns:a16="http://schemas.microsoft.com/office/drawing/2014/main" id="{7F160270-4156-4029-BB86-EF2F486785EA}"/>
            </a:ext>
          </a:extLst>
        </xdr:cNvPr>
        <xdr:cNvSpPr/>
      </xdr:nvSpPr>
      <xdr:spPr>
        <a:xfrm>
          <a:off x="4102102" y="4321907"/>
          <a:ext cx="258396" cy="189525"/>
        </a:xfrm>
        <a:prstGeom prst="rect">
          <a:avLst/>
        </a:prstGeom>
        <a:solidFill>
          <a:sysClr val="window" lastClr="FFFFFF"/>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200" b="1">
              <a:solidFill>
                <a:srgbClr val="00B050"/>
              </a:solidFill>
              <a:latin typeface="メイリオ" panose="020B0604030504040204" pitchFamily="50" charset="-128"/>
              <a:ea typeface="メイリオ" panose="020B0604030504040204" pitchFamily="50" charset="-128"/>
            </a:rPr>
            <a:t>イ</a:t>
          </a:r>
        </a:p>
      </xdr:txBody>
    </xdr:sp>
    <xdr:clientData/>
  </xdr:twoCellAnchor>
  <xdr:twoCellAnchor>
    <xdr:from>
      <xdr:col>12</xdr:col>
      <xdr:colOff>277448</xdr:colOff>
      <xdr:row>19</xdr:row>
      <xdr:rowOff>15632</xdr:rowOff>
    </xdr:from>
    <xdr:to>
      <xdr:col>13</xdr:col>
      <xdr:colOff>200371</xdr:colOff>
      <xdr:row>19</xdr:row>
      <xdr:rowOff>237982</xdr:rowOff>
    </xdr:to>
    <xdr:sp macro="" textlink="">
      <xdr:nvSpPr>
        <xdr:cNvPr id="20" name="正方形/長方形 19">
          <a:extLst>
            <a:ext uri="{FF2B5EF4-FFF2-40B4-BE49-F238E27FC236}">
              <a16:creationId xmlns:a16="http://schemas.microsoft.com/office/drawing/2014/main" id="{202FE4A6-1F1C-4823-8653-EF37061A3E52}"/>
            </a:ext>
          </a:extLst>
        </xdr:cNvPr>
        <xdr:cNvSpPr/>
      </xdr:nvSpPr>
      <xdr:spPr>
        <a:xfrm>
          <a:off x="3889621" y="4536344"/>
          <a:ext cx="216000" cy="222350"/>
        </a:xfrm>
        <a:prstGeom prst="rect">
          <a:avLst/>
        </a:prstGeom>
        <a:solidFill>
          <a:sysClr val="window" lastClr="FFFFFF"/>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en-US" altLang="ja-JP" sz="1400" b="1">
              <a:solidFill>
                <a:srgbClr val="00B050"/>
              </a:solidFill>
              <a:latin typeface="メイリオ" panose="020B0604030504040204" pitchFamily="50" charset="-128"/>
              <a:ea typeface="メイリオ" panose="020B0604030504040204" pitchFamily="50" charset="-128"/>
            </a:rPr>
            <a:t>A</a:t>
          </a:r>
        </a:p>
      </xdr:txBody>
    </xdr:sp>
    <xdr:clientData/>
  </xdr:twoCellAnchor>
  <xdr:twoCellAnchor>
    <xdr:from>
      <xdr:col>18</xdr:col>
      <xdr:colOff>7327</xdr:colOff>
      <xdr:row>35</xdr:row>
      <xdr:rowOff>141059</xdr:rowOff>
    </xdr:from>
    <xdr:to>
      <xdr:col>19</xdr:col>
      <xdr:colOff>51288</xdr:colOff>
      <xdr:row>35</xdr:row>
      <xdr:rowOff>141059</xdr:rowOff>
    </xdr:to>
    <xdr:cxnSp macro="">
      <xdr:nvCxnSpPr>
        <xdr:cNvPr id="21" name="直線コネクタ 20">
          <a:extLst>
            <a:ext uri="{FF2B5EF4-FFF2-40B4-BE49-F238E27FC236}">
              <a16:creationId xmlns:a16="http://schemas.microsoft.com/office/drawing/2014/main" id="{6171994D-645F-4004-AB8A-DF915FBFD3E3}"/>
            </a:ext>
          </a:extLst>
        </xdr:cNvPr>
        <xdr:cNvCxnSpPr/>
      </xdr:nvCxnSpPr>
      <xdr:spPr>
        <a:xfrm flipH="1" flipV="1">
          <a:off x="4989635" y="8376521"/>
          <a:ext cx="337038" cy="0"/>
        </a:xfrm>
        <a:prstGeom prst="line">
          <a:avLst/>
        </a:prstGeom>
        <a:ln w="19050">
          <a:solidFill>
            <a:srgbClr val="FF0000"/>
          </a:solidFill>
          <a:headEnd type="triangl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203710</xdr:colOff>
      <xdr:row>34</xdr:row>
      <xdr:rowOff>141409</xdr:rowOff>
    </xdr:from>
    <xdr:to>
      <xdr:col>21</xdr:col>
      <xdr:colOff>223961</xdr:colOff>
      <xdr:row>36</xdr:row>
      <xdr:rowOff>179020</xdr:rowOff>
    </xdr:to>
    <xdr:sp macro="" textlink="">
      <xdr:nvSpPr>
        <xdr:cNvPr id="22" name="正方形/長方形 21">
          <a:extLst>
            <a:ext uri="{FF2B5EF4-FFF2-40B4-BE49-F238E27FC236}">
              <a16:creationId xmlns:a16="http://schemas.microsoft.com/office/drawing/2014/main" id="{F563D30E-90F1-4B18-8F3D-3FD717C7AEFA}"/>
            </a:ext>
          </a:extLst>
        </xdr:cNvPr>
        <xdr:cNvSpPr/>
      </xdr:nvSpPr>
      <xdr:spPr>
        <a:xfrm>
          <a:off x="5479095" y="8135082"/>
          <a:ext cx="606404" cy="521188"/>
        </a:xfrm>
        <a:prstGeom prst="rect">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500"/>
            </a:lnSpc>
          </a:pPr>
          <a:r>
            <a:rPr kumimoji="1" lang="en-US" altLang="ja-JP" sz="1100" b="1">
              <a:solidFill>
                <a:sysClr val="windowText" lastClr="000000"/>
              </a:solidFill>
              <a:latin typeface="メイリオ" panose="020B0604030504040204" pitchFamily="50" charset="-128"/>
              <a:ea typeface="メイリオ" panose="020B0604030504040204" pitchFamily="50" charset="-128"/>
            </a:rPr>
            <a:t>(2)</a:t>
          </a:r>
          <a:r>
            <a:rPr kumimoji="1" lang="ja-JP" altLang="en-US" sz="1100" b="1">
              <a:solidFill>
                <a:sysClr val="windowText" lastClr="000000"/>
              </a:solidFill>
              <a:latin typeface="メイリオ" panose="020B0604030504040204" pitchFamily="50" charset="-128"/>
              <a:ea typeface="メイリオ" panose="020B0604030504040204" pitchFamily="50" charset="-128"/>
            </a:rPr>
            <a:t>の</a:t>
          </a:r>
          <a:r>
            <a:rPr kumimoji="1" lang="en-US" altLang="ja-JP" sz="1100" b="1">
              <a:solidFill>
                <a:sysClr val="windowText" lastClr="000000"/>
              </a:solidFill>
              <a:latin typeface="メイリオ" panose="020B0604030504040204" pitchFamily="50" charset="-128"/>
              <a:ea typeface="メイリオ" panose="020B0604030504040204" pitchFamily="50" charset="-128"/>
            </a:rPr>
            <a:t>B</a:t>
          </a:r>
          <a:r>
            <a:rPr kumimoji="1" lang="ja-JP" altLang="en-US" sz="1100" b="1">
              <a:solidFill>
                <a:sysClr val="windowText" lastClr="000000"/>
              </a:solidFill>
              <a:latin typeface="メイリオ" panose="020B0604030504040204" pitchFamily="50" charset="-128"/>
              <a:ea typeface="メイリオ" panose="020B0604030504040204" pitchFamily="50" charset="-128"/>
            </a:rPr>
            <a:t>へ</a:t>
          </a:r>
        </a:p>
      </xdr:txBody>
    </xdr:sp>
    <xdr:clientData/>
  </xdr:twoCellAnchor>
  <xdr:twoCellAnchor>
    <xdr:from>
      <xdr:col>12</xdr:col>
      <xdr:colOff>278426</xdr:colOff>
      <xdr:row>20</xdr:row>
      <xdr:rowOff>21981</xdr:rowOff>
    </xdr:from>
    <xdr:to>
      <xdr:col>13</xdr:col>
      <xdr:colOff>204524</xdr:colOff>
      <xdr:row>20</xdr:row>
      <xdr:rowOff>241156</xdr:rowOff>
    </xdr:to>
    <xdr:sp macro="" textlink="">
      <xdr:nvSpPr>
        <xdr:cNvPr id="23" name="正方形/長方形 22">
          <a:extLst>
            <a:ext uri="{FF2B5EF4-FFF2-40B4-BE49-F238E27FC236}">
              <a16:creationId xmlns:a16="http://schemas.microsoft.com/office/drawing/2014/main" id="{BCEF2F31-3872-4A66-B1FB-8248D724B98D}"/>
            </a:ext>
          </a:extLst>
        </xdr:cNvPr>
        <xdr:cNvSpPr/>
      </xdr:nvSpPr>
      <xdr:spPr>
        <a:xfrm>
          <a:off x="3890599" y="4784481"/>
          <a:ext cx="219175" cy="219175"/>
        </a:xfrm>
        <a:prstGeom prst="rect">
          <a:avLst/>
        </a:prstGeom>
        <a:solidFill>
          <a:sysClr val="window" lastClr="FFFFFF"/>
        </a:solidFill>
        <a:ln>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en-US" altLang="ja-JP" sz="1400" b="1">
              <a:solidFill>
                <a:srgbClr val="00B050"/>
              </a:solidFill>
              <a:latin typeface="メイリオ" panose="020B0604030504040204" pitchFamily="50" charset="-128"/>
              <a:ea typeface="メイリオ" panose="020B0604030504040204" pitchFamily="50" charset="-128"/>
            </a:rPr>
            <a:t>B</a:t>
          </a:r>
        </a:p>
      </xdr:txBody>
    </xdr:sp>
    <xdr:clientData/>
  </xdr:twoCellAnchor>
  <xdr:twoCellAnchor>
    <xdr:from>
      <xdr:col>6</xdr:col>
      <xdr:colOff>95244</xdr:colOff>
      <xdr:row>16</xdr:row>
      <xdr:rowOff>73270</xdr:rowOff>
    </xdr:from>
    <xdr:to>
      <xdr:col>14</xdr:col>
      <xdr:colOff>84748</xdr:colOff>
      <xdr:row>16</xdr:row>
      <xdr:rowOff>73270</xdr:rowOff>
    </xdr:to>
    <xdr:cxnSp macro="">
      <xdr:nvCxnSpPr>
        <xdr:cNvPr id="24" name="直線コネクタ 23">
          <a:extLst>
            <a:ext uri="{FF2B5EF4-FFF2-40B4-BE49-F238E27FC236}">
              <a16:creationId xmlns:a16="http://schemas.microsoft.com/office/drawing/2014/main" id="{3E6E0C56-05B9-451B-81FC-41C60FD923D1}"/>
            </a:ext>
          </a:extLst>
        </xdr:cNvPr>
        <xdr:cNvCxnSpPr/>
      </xdr:nvCxnSpPr>
      <xdr:spPr>
        <a:xfrm>
          <a:off x="1853706" y="3839308"/>
          <a:ext cx="2429369" cy="0"/>
        </a:xfrm>
        <a:prstGeom prst="line">
          <a:avLst/>
        </a:prstGeom>
        <a:ln w="19050">
          <a:solidFill>
            <a:srgbClr val="00B050"/>
          </a:solidFill>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74573</xdr:colOff>
      <xdr:row>16</xdr:row>
      <xdr:rowOff>78398</xdr:rowOff>
    </xdr:from>
    <xdr:to>
      <xdr:col>14</xdr:col>
      <xdr:colOff>74573</xdr:colOff>
      <xdr:row>18</xdr:row>
      <xdr:rowOff>79649</xdr:rowOff>
    </xdr:to>
    <xdr:cxnSp macro="">
      <xdr:nvCxnSpPr>
        <xdr:cNvPr id="25" name="直線矢印コネクタ 24">
          <a:extLst>
            <a:ext uri="{FF2B5EF4-FFF2-40B4-BE49-F238E27FC236}">
              <a16:creationId xmlns:a16="http://schemas.microsoft.com/office/drawing/2014/main" id="{37452073-61EF-4B7D-BD4D-094776C6975A}"/>
            </a:ext>
          </a:extLst>
        </xdr:cNvPr>
        <xdr:cNvCxnSpPr/>
      </xdr:nvCxnSpPr>
      <xdr:spPr>
        <a:xfrm flipV="1">
          <a:off x="4272900" y="3844436"/>
          <a:ext cx="0" cy="404232"/>
        </a:xfrm>
        <a:prstGeom prst="straightConnector1">
          <a:avLst/>
        </a:prstGeom>
        <a:ln w="19050">
          <a:solidFill>
            <a:srgbClr val="00B050"/>
          </a:solidFill>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94544</xdr:colOff>
      <xdr:row>16</xdr:row>
      <xdr:rowOff>69118</xdr:rowOff>
    </xdr:from>
    <xdr:to>
      <xdr:col>6</xdr:col>
      <xdr:colOff>94544</xdr:colOff>
      <xdr:row>18</xdr:row>
      <xdr:rowOff>153865</xdr:rowOff>
    </xdr:to>
    <xdr:cxnSp macro="">
      <xdr:nvCxnSpPr>
        <xdr:cNvPr id="27" name="直線矢印コネクタ 26">
          <a:extLst>
            <a:ext uri="{FF2B5EF4-FFF2-40B4-BE49-F238E27FC236}">
              <a16:creationId xmlns:a16="http://schemas.microsoft.com/office/drawing/2014/main" id="{B46E43EF-D1CB-4B8A-9DAC-0C22698AA258}"/>
            </a:ext>
          </a:extLst>
        </xdr:cNvPr>
        <xdr:cNvCxnSpPr/>
      </xdr:nvCxnSpPr>
      <xdr:spPr>
        <a:xfrm flipV="1">
          <a:off x="1853006" y="3835156"/>
          <a:ext cx="0" cy="487728"/>
        </a:xfrm>
        <a:prstGeom prst="straightConnector1">
          <a:avLst/>
        </a:prstGeom>
        <a:ln w="19050">
          <a:solidFill>
            <a:srgbClr val="00B050"/>
          </a:solidFill>
          <a:headEnd type="triangl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84748</xdr:colOff>
      <xdr:row>13</xdr:row>
      <xdr:rowOff>154841</xdr:rowOff>
    </xdr:from>
    <xdr:to>
      <xdr:col>14</xdr:col>
      <xdr:colOff>121382</xdr:colOff>
      <xdr:row>15</xdr:row>
      <xdr:rowOff>164366</xdr:rowOff>
    </xdr:to>
    <xdr:sp macro="" textlink="">
      <xdr:nvSpPr>
        <xdr:cNvPr id="33" name="吹き出し: 線 32">
          <a:extLst>
            <a:ext uri="{FF2B5EF4-FFF2-40B4-BE49-F238E27FC236}">
              <a16:creationId xmlns:a16="http://schemas.microsoft.com/office/drawing/2014/main" id="{CCF48F23-5539-4A7E-8777-BA8964800FBE}"/>
            </a:ext>
          </a:extLst>
        </xdr:cNvPr>
        <xdr:cNvSpPr/>
      </xdr:nvSpPr>
      <xdr:spPr>
        <a:xfrm>
          <a:off x="2473325" y="3239476"/>
          <a:ext cx="1751134" cy="463794"/>
        </a:xfrm>
        <a:prstGeom prst="borderCallout1">
          <a:avLst>
            <a:gd name="adj1" fmla="val 97716"/>
            <a:gd name="adj2" fmla="val 5669"/>
            <a:gd name="adj3" fmla="val 127900"/>
            <a:gd name="adj4" fmla="val 10702"/>
          </a:avLst>
        </a:prstGeom>
        <a:solidFill>
          <a:schemeClr val="bg1">
            <a:lumMod val="95000"/>
          </a:schemeClr>
        </a:solidFill>
        <a:ln>
          <a:solidFill>
            <a:srgbClr val="00B050"/>
          </a:solid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tIns="0" bIns="0" rtlCol="0" anchor="ctr" anchorCtr="0"/>
        <a:lstStyle/>
        <a:p>
          <a:pPr algn="l">
            <a:lnSpc>
              <a:spcPts val="1500"/>
            </a:lnSpc>
          </a:pPr>
          <a:r>
            <a:rPr kumimoji="1" lang="ja-JP" altLang="en-US" sz="1050" b="0">
              <a:solidFill>
                <a:sysClr val="windowText" lastClr="000000"/>
              </a:solidFill>
              <a:latin typeface="BIZ UDPゴシック" panose="020B0400000000000000" pitchFamily="50" charset="-128"/>
              <a:ea typeface="BIZ UDPゴシック" panose="020B0400000000000000" pitchFamily="50" charset="-128"/>
            </a:rPr>
            <a:t>イが税抜き：ア＝税込み</a:t>
          </a:r>
          <a:endParaRPr kumimoji="1" lang="en-US" altLang="ja-JP" sz="1050" b="0">
            <a:solidFill>
              <a:sysClr val="windowText" lastClr="000000"/>
            </a:solidFill>
            <a:latin typeface="BIZ UDPゴシック" panose="020B0400000000000000" pitchFamily="50" charset="-128"/>
            <a:ea typeface="BIZ UDPゴシック" panose="020B0400000000000000" pitchFamily="50" charset="-128"/>
          </a:endParaRPr>
        </a:p>
        <a:p>
          <a:pPr algn="l">
            <a:lnSpc>
              <a:spcPts val="1500"/>
            </a:lnSpc>
          </a:pPr>
          <a:r>
            <a:rPr kumimoji="1" lang="ja-JP" altLang="en-US" sz="1050" b="0">
              <a:solidFill>
                <a:sysClr val="windowText" lastClr="000000"/>
              </a:solidFill>
              <a:latin typeface="BIZ UDPゴシック" panose="020B0400000000000000" pitchFamily="50" charset="-128"/>
              <a:ea typeface="BIZ UDPゴシック" panose="020B0400000000000000" pitchFamily="50" charset="-128"/>
            </a:rPr>
            <a:t>イが税込み：ア＝イ</a:t>
          </a:r>
          <a:endParaRPr kumimoji="1" lang="en-US" altLang="ja-JP" sz="1200" b="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37611</xdr:colOff>
      <xdr:row>18</xdr:row>
      <xdr:rowOff>311883</xdr:rowOff>
    </xdr:from>
    <xdr:to>
      <xdr:col>9</xdr:col>
      <xdr:colOff>7327</xdr:colOff>
      <xdr:row>21</xdr:row>
      <xdr:rowOff>21004</xdr:rowOff>
    </xdr:to>
    <xdr:sp macro="" textlink="">
      <xdr:nvSpPr>
        <xdr:cNvPr id="34" name="四角形: 角を丸くする 33">
          <a:extLst>
            <a:ext uri="{FF2B5EF4-FFF2-40B4-BE49-F238E27FC236}">
              <a16:creationId xmlns:a16="http://schemas.microsoft.com/office/drawing/2014/main" id="{EE6BE730-259C-F3ED-F849-47E14D3D14EE}"/>
            </a:ext>
          </a:extLst>
        </xdr:cNvPr>
        <xdr:cNvSpPr/>
      </xdr:nvSpPr>
      <xdr:spPr>
        <a:xfrm>
          <a:off x="2089149" y="4480902"/>
          <a:ext cx="555870" cy="544390"/>
        </a:xfrm>
        <a:prstGeom prst="roundRect">
          <a:avLst/>
        </a:prstGeom>
        <a:noFill/>
        <a:ln w="1905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44938</xdr:colOff>
      <xdr:row>22</xdr:row>
      <xdr:rowOff>161926</xdr:rowOff>
    </xdr:from>
    <xdr:to>
      <xdr:col>23</xdr:col>
      <xdr:colOff>123825</xdr:colOff>
      <xdr:row>24</xdr:row>
      <xdr:rowOff>37612</xdr:rowOff>
    </xdr:to>
    <xdr:sp macro="" textlink="">
      <xdr:nvSpPr>
        <xdr:cNvPr id="44" name="吹き出し: 線 43">
          <a:extLst>
            <a:ext uri="{FF2B5EF4-FFF2-40B4-BE49-F238E27FC236}">
              <a16:creationId xmlns:a16="http://schemas.microsoft.com/office/drawing/2014/main" id="{C509134F-EA8D-4903-9905-A0026400028A}"/>
            </a:ext>
          </a:extLst>
        </xdr:cNvPr>
        <xdr:cNvSpPr/>
      </xdr:nvSpPr>
      <xdr:spPr>
        <a:xfrm>
          <a:off x="5005265" y="5408003"/>
          <a:ext cx="2115772" cy="579071"/>
        </a:xfrm>
        <a:prstGeom prst="borderCallout1">
          <a:avLst>
            <a:gd name="adj1" fmla="val 24044"/>
            <a:gd name="adj2" fmla="val -451"/>
            <a:gd name="adj3" fmla="val 16950"/>
            <a:gd name="adj4" fmla="val -25459"/>
          </a:avLst>
        </a:prstGeom>
        <a:solidFill>
          <a:schemeClr val="bg1">
            <a:lumMod val="95000"/>
          </a:schemeClr>
        </a:solidFill>
        <a:ln>
          <a:solidFill>
            <a:srgbClr val="FF0000"/>
          </a:solid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nchorCtr="0"/>
        <a:lstStyle/>
        <a:p>
          <a:pPr algn="l">
            <a:lnSpc>
              <a:spcPts val="1500"/>
            </a:lnSpc>
          </a:pP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（事業に要した経費ー消費税額）</a:t>
          </a:r>
          <a:r>
            <a:rPr kumimoji="1" lang="en-US" altLang="ja-JP" sz="1100" b="0">
              <a:solidFill>
                <a:sysClr val="windowText" lastClr="000000"/>
              </a:solidFill>
              <a:latin typeface="BIZ UDPゴシック" panose="020B0400000000000000" pitchFamily="50" charset="-128"/>
              <a:ea typeface="BIZ UDPゴシック" panose="020B0400000000000000" pitchFamily="50" charset="-128"/>
            </a:rPr>
            <a:t>×3/4</a:t>
          </a: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＝補助金額となる</a:t>
          </a:r>
          <a:endParaRPr kumimoji="1" lang="en-US" altLang="ja-JP" sz="1100" b="0">
            <a:solidFill>
              <a:sysClr val="windowText" lastClr="000000"/>
            </a:solidFill>
            <a:latin typeface="BIZ UDPゴシック" panose="020B0400000000000000" pitchFamily="50" charset="-128"/>
            <a:ea typeface="BIZ UDPゴシック" panose="020B0400000000000000" pitchFamily="50" charset="-128"/>
          </a:endParaRPr>
        </a:p>
        <a:p>
          <a:pPr algn="l">
            <a:lnSpc>
              <a:spcPts val="1500"/>
            </a:lnSpc>
          </a:pP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税込み様式では不要</a:t>
          </a:r>
          <a:endParaRPr kumimoji="1" lang="en-US" altLang="ja-JP" sz="1100" b="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240811</xdr:colOff>
      <xdr:row>20</xdr:row>
      <xdr:rowOff>212480</xdr:rowOff>
    </xdr:from>
    <xdr:to>
      <xdr:col>5</xdr:col>
      <xdr:colOff>280621</xdr:colOff>
      <xdr:row>22</xdr:row>
      <xdr:rowOff>0</xdr:rowOff>
    </xdr:to>
    <xdr:sp macro="" textlink="">
      <xdr:nvSpPr>
        <xdr:cNvPr id="45" name="テキスト ボックス 44">
          <a:extLst>
            <a:ext uri="{FF2B5EF4-FFF2-40B4-BE49-F238E27FC236}">
              <a16:creationId xmlns:a16="http://schemas.microsoft.com/office/drawing/2014/main" id="{FB859BA7-A5F2-AE0B-7AAE-2607A6A7EAEA}"/>
            </a:ext>
          </a:extLst>
        </xdr:cNvPr>
        <xdr:cNvSpPr txBox="1"/>
      </xdr:nvSpPr>
      <xdr:spPr>
        <a:xfrm>
          <a:off x="1413119" y="4974980"/>
          <a:ext cx="332887" cy="344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7</xdr:col>
      <xdr:colOff>37611</xdr:colOff>
      <xdr:row>18</xdr:row>
      <xdr:rowOff>311883</xdr:rowOff>
    </xdr:from>
    <xdr:to>
      <xdr:col>9</xdr:col>
      <xdr:colOff>7327</xdr:colOff>
      <xdr:row>21</xdr:row>
      <xdr:rowOff>21004</xdr:rowOff>
    </xdr:to>
    <xdr:sp macro="" textlink="">
      <xdr:nvSpPr>
        <xdr:cNvPr id="7" name="四角形: 角を丸くする 6">
          <a:extLst>
            <a:ext uri="{FF2B5EF4-FFF2-40B4-BE49-F238E27FC236}">
              <a16:creationId xmlns:a16="http://schemas.microsoft.com/office/drawing/2014/main" id="{DA1E6F36-511A-4CC3-AB19-3468F4CCAE25}"/>
            </a:ext>
          </a:extLst>
        </xdr:cNvPr>
        <xdr:cNvSpPr/>
      </xdr:nvSpPr>
      <xdr:spPr>
        <a:xfrm>
          <a:off x="2199786" y="4458433"/>
          <a:ext cx="563441" cy="534621"/>
        </a:xfrm>
        <a:prstGeom prst="roundRect">
          <a:avLst/>
        </a:prstGeom>
        <a:noFill/>
        <a:ln w="1905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240811</xdr:colOff>
      <xdr:row>20</xdr:row>
      <xdr:rowOff>212480</xdr:rowOff>
    </xdr:from>
    <xdr:to>
      <xdr:col>5</xdr:col>
      <xdr:colOff>280621</xdr:colOff>
      <xdr:row>22</xdr:row>
      <xdr:rowOff>0</xdr:rowOff>
    </xdr:to>
    <xdr:sp macro="" textlink="">
      <xdr:nvSpPr>
        <xdr:cNvPr id="8" name="テキスト ボックス 7">
          <a:extLst>
            <a:ext uri="{FF2B5EF4-FFF2-40B4-BE49-F238E27FC236}">
              <a16:creationId xmlns:a16="http://schemas.microsoft.com/office/drawing/2014/main" id="{82B403FC-B85D-434F-990C-8483E932B23C}"/>
            </a:ext>
          </a:extLst>
        </xdr:cNvPr>
        <xdr:cNvSpPr txBox="1"/>
      </xdr:nvSpPr>
      <xdr:spPr>
        <a:xfrm>
          <a:off x="1418736" y="4946405"/>
          <a:ext cx="335085" cy="263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17</xdr:col>
      <xdr:colOff>193430</xdr:colOff>
      <xdr:row>38</xdr:row>
      <xdr:rowOff>140676</xdr:rowOff>
    </xdr:from>
    <xdr:to>
      <xdr:col>23</xdr:col>
      <xdr:colOff>123092</xdr:colOff>
      <xdr:row>40</xdr:row>
      <xdr:rowOff>178287</xdr:rowOff>
    </xdr:to>
    <xdr:sp macro="" textlink="">
      <xdr:nvSpPr>
        <xdr:cNvPr id="4" name="正方形/長方形 3">
          <a:extLst>
            <a:ext uri="{FF2B5EF4-FFF2-40B4-BE49-F238E27FC236}">
              <a16:creationId xmlns:a16="http://schemas.microsoft.com/office/drawing/2014/main" id="{18CC5CE2-A68E-48ED-BADD-317929FF8944}"/>
            </a:ext>
          </a:extLst>
        </xdr:cNvPr>
        <xdr:cNvSpPr/>
      </xdr:nvSpPr>
      <xdr:spPr>
        <a:xfrm>
          <a:off x="5175738" y="9044353"/>
          <a:ext cx="1400908" cy="506534"/>
        </a:xfrm>
        <a:prstGeom prst="rect">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500"/>
            </a:lnSpc>
          </a:pPr>
          <a:r>
            <a:rPr kumimoji="1" lang="ja-JP" altLang="en-US" sz="1100" b="1">
              <a:solidFill>
                <a:sysClr val="windowText" lastClr="000000"/>
              </a:solidFill>
              <a:latin typeface="メイリオ" panose="020B0604030504040204" pitchFamily="50" charset="-128"/>
              <a:ea typeface="メイリオ" panose="020B0604030504040204" pitchFamily="50" charset="-128"/>
            </a:rPr>
            <a:t>（別紙）を参考に作成（様式自由）</a:t>
          </a:r>
        </a:p>
      </xdr:txBody>
    </xdr:sp>
    <xdr:clientData/>
  </xdr:twoCellAnchor>
  <xdr:twoCellAnchor>
    <xdr:from>
      <xdr:col>1</xdr:col>
      <xdr:colOff>0</xdr:colOff>
      <xdr:row>46</xdr:row>
      <xdr:rowOff>0</xdr:rowOff>
    </xdr:from>
    <xdr:to>
      <xdr:col>7</xdr:col>
      <xdr:colOff>5861</xdr:colOff>
      <xdr:row>51</xdr:row>
      <xdr:rowOff>222738</xdr:rowOff>
    </xdr:to>
    <xdr:sp macro="" textlink="">
      <xdr:nvSpPr>
        <xdr:cNvPr id="13" name="正方形/長方形 12">
          <a:extLst>
            <a:ext uri="{FF2B5EF4-FFF2-40B4-BE49-F238E27FC236}">
              <a16:creationId xmlns:a16="http://schemas.microsoft.com/office/drawing/2014/main" id="{66783064-B591-DB51-76EF-678D88C4312E}"/>
            </a:ext>
          </a:extLst>
        </xdr:cNvPr>
        <xdr:cNvSpPr/>
      </xdr:nvSpPr>
      <xdr:spPr>
        <a:xfrm>
          <a:off x="287215" y="10779369"/>
          <a:ext cx="1828800" cy="1395046"/>
        </a:xfrm>
        <a:prstGeom prst="rect">
          <a:avLst/>
        </a:prstGeom>
        <a:solidFill>
          <a:schemeClr val="bg1"/>
        </a:solidFill>
        <a:ln w="127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050" kern="100">
              <a:solidFill>
                <a:srgbClr val="000000"/>
              </a:solidFill>
              <a:effectLst/>
              <a:ea typeface="ＭＳ 明朝" panose="02020609040205080304" pitchFamily="17" charset="-128"/>
              <a:cs typeface="Times New Roman" panose="02020603050405020304" pitchFamily="18" charset="0"/>
            </a:rPr>
            <a:t>写真</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8</xdr:col>
      <xdr:colOff>41031</xdr:colOff>
      <xdr:row>46</xdr:row>
      <xdr:rowOff>35169</xdr:rowOff>
    </xdr:from>
    <xdr:to>
      <xdr:col>14</xdr:col>
      <xdr:colOff>0</xdr:colOff>
      <xdr:row>51</xdr:row>
      <xdr:rowOff>234461</xdr:rowOff>
    </xdr:to>
    <xdr:sp macro="" textlink="">
      <xdr:nvSpPr>
        <xdr:cNvPr id="15" name="正方形/長方形 14">
          <a:extLst>
            <a:ext uri="{FF2B5EF4-FFF2-40B4-BE49-F238E27FC236}">
              <a16:creationId xmlns:a16="http://schemas.microsoft.com/office/drawing/2014/main" id="{353D6713-81EA-144F-0DF6-2E40FC05B517}"/>
            </a:ext>
          </a:extLst>
        </xdr:cNvPr>
        <xdr:cNvSpPr/>
      </xdr:nvSpPr>
      <xdr:spPr>
        <a:xfrm>
          <a:off x="2438400" y="10814538"/>
          <a:ext cx="1682262" cy="1371600"/>
        </a:xfrm>
        <a:prstGeom prst="rect">
          <a:avLst/>
        </a:prstGeom>
        <a:solidFill>
          <a:schemeClr val="bg1"/>
        </a:solidFill>
        <a:ln w="127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050" kern="100">
              <a:solidFill>
                <a:srgbClr val="000000"/>
              </a:solidFill>
              <a:effectLst/>
              <a:ea typeface="ＭＳ 明朝" panose="02020609040205080304" pitchFamily="17" charset="-128"/>
              <a:cs typeface="Times New Roman" panose="02020603050405020304" pitchFamily="18" charset="0"/>
            </a:rPr>
            <a:t>写真</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15</xdr:col>
      <xdr:colOff>23444</xdr:colOff>
      <xdr:row>46</xdr:row>
      <xdr:rowOff>23446</xdr:rowOff>
    </xdr:from>
    <xdr:to>
      <xdr:col>20</xdr:col>
      <xdr:colOff>287214</xdr:colOff>
      <xdr:row>52</xdr:row>
      <xdr:rowOff>23447</xdr:rowOff>
    </xdr:to>
    <xdr:sp macro="" textlink="">
      <xdr:nvSpPr>
        <xdr:cNvPr id="18" name="正方形/長方形 17">
          <a:extLst>
            <a:ext uri="{FF2B5EF4-FFF2-40B4-BE49-F238E27FC236}">
              <a16:creationId xmlns:a16="http://schemas.microsoft.com/office/drawing/2014/main" id="{FEDF991E-4646-D693-36D5-54BBBCEC0EBD}"/>
            </a:ext>
          </a:extLst>
        </xdr:cNvPr>
        <xdr:cNvSpPr/>
      </xdr:nvSpPr>
      <xdr:spPr>
        <a:xfrm>
          <a:off x="4431321" y="10802815"/>
          <a:ext cx="1699847" cy="1406770"/>
        </a:xfrm>
        <a:prstGeom prst="rect">
          <a:avLst/>
        </a:prstGeom>
        <a:solidFill>
          <a:schemeClr val="bg1"/>
        </a:solidFill>
        <a:ln w="127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050" kern="100">
              <a:solidFill>
                <a:srgbClr val="000000"/>
              </a:solidFill>
              <a:effectLst/>
              <a:ea typeface="ＭＳ 明朝" panose="02020609040205080304" pitchFamily="17" charset="-128"/>
              <a:cs typeface="Times New Roman" panose="02020603050405020304" pitchFamily="18" charset="0"/>
            </a:rPr>
            <a:t>写真</a:t>
          </a:r>
          <a:endParaRPr lang="ja-JP" sz="1050" kern="100">
            <a:effectLst/>
            <a:ea typeface="ＭＳ 明朝" panose="02020609040205080304" pitchFamily="17" charset="-128"/>
            <a:cs typeface="Times New Roman" panose="02020603050405020304" pitchFamily="18" charset="0"/>
          </a:endParaRPr>
        </a:p>
      </xdr:txBody>
    </xdr:sp>
    <xdr:clientData/>
  </xdr:twoCellAnchor>
  <xdr:twoCellAnchor>
    <xdr:from>
      <xdr:col>9</xdr:col>
      <xdr:colOff>46892</xdr:colOff>
      <xdr:row>42</xdr:row>
      <xdr:rowOff>58615</xdr:rowOff>
    </xdr:from>
    <xdr:to>
      <xdr:col>14</xdr:col>
      <xdr:colOff>11723</xdr:colOff>
      <xdr:row>43</xdr:row>
      <xdr:rowOff>158261</xdr:rowOff>
    </xdr:to>
    <xdr:sp macro="" textlink="">
      <xdr:nvSpPr>
        <xdr:cNvPr id="26" name="正方形/長方形 25">
          <a:extLst>
            <a:ext uri="{FF2B5EF4-FFF2-40B4-BE49-F238E27FC236}">
              <a16:creationId xmlns:a16="http://schemas.microsoft.com/office/drawing/2014/main" id="{7991A347-FB70-458E-B015-FA0E4089C4B1}"/>
            </a:ext>
          </a:extLst>
        </xdr:cNvPr>
        <xdr:cNvSpPr/>
      </xdr:nvSpPr>
      <xdr:spPr>
        <a:xfrm>
          <a:off x="2731477" y="9900138"/>
          <a:ext cx="1400908" cy="334108"/>
        </a:xfrm>
        <a:prstGeom prst="rect">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500"/>
            </a:lnSpc>
          </a:pPr>
          <a:r>
            <a:rPr kumimoji="1" lang="ja-JP" altLang="en-US" sz="1100" b="1">
              <a:solidFill>
                <a:sysClr val="windowText" lastClr="000000"/>
              </a:solidFill>
              <a:latin typeface="メイリオ" panose="020B0604030504040204" pitchFamily="50" charset="-128"/>
              <a:ea typeface="メイリオ" panose="020B0604030504040204" pitchFamily="50" charset="-128"/>
            </a:rPr>
            <a:t>写真の説明を記載</a:t>
          </a:r>
        </a:p>
      </xdr:txBody>
    </xdr:sp>
    <xdr:clientData/>
  </xdr:twoCellAnchor>
  <xdr:twoCellAnchor>
    <xdr:from>
      <xdr:col>5</xdr:col>
      <xdr:colOff>275492</xdr:colOff>
      <xdr:row>43</xdr:row>
      <xdr:rowOff>158261</xdr:rowOff>
    </xdr:from>
    <xdr:to>
      <xdr:col>11</xdr:col>
      <xdr:colOff>172916</xdr:colOff>
      <xdr:row>45</xdr:row>
      <xdr:rowOff>29307</xdr:rowOff>
    </xdr:to>
    <xdr:cxnSp macro="">
      <xdr:nvCxnSpPr>
        <xdr:cNvPr id="29" name="直線コネクタ 28">
          <a:extLst>
            <a:ext uri="{FF2B5EF4-FFF2-40B4-BE49-F238E27FC236}">
              <a16:creationId xmlns:a16="http://schemas.microsoft.com/office/drawing/2014/main" id="{E745B126-E77A-9EA3-A156-023038AE1B9B}"/>
            </a:ext>
          </a:extLst>
        </xdr:cNvPr>
        <xdr:cNvCxnSpPr>
          <a:stCxn id="26" idx="2"/>
        </xdr:cNvCxnSpPr>
      </xdr:nvCxnSpPr>
      <xdr:spPr>
        <a:xfrm flipH="1">
          <a:off x="1711569" y="10234246"/>
          <a:ext cx="1720362" cy="339969"/>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164123</xdr:colOff>
      <xdr:row>43</xdr:row>
      <xdr:rowOff>164122</xdr:rowOff>
    </xdr:from>
    <xdr:to>
      <xdr:col>15</xdr:col>
      <xdr:colOff>152400</xdr:colOff>
      <xdr:row>45</xdr:row>
      <xdr:rowOff>17584</xdr:rowOff>
    </xdr:to>
    <xdr:cxnSp macro="">
      <xdr:nvCxnSpPr>
        <xdr:cNvPr id="30" name="直線コネクタ 29">
          <a:extLst>
            <a:ext uri="{FF2B5EF4-FFF2-40B4-BE49-F238E27FC236}">
              <a16:creationId xmlns:a16="http://schemas.microsoft.com/office/drawing/2014/main" id="{71BF9CBE-D35F-40BE-A49E-8CF5CCDFBA40}"/>
            </a:ext>
          </a:extLst>
        </xdr:cNvPr>
        <xdr:cNvCxnSpPr/>
      </xdr:nvCxnSpPr>
      <xdr:spPr>
        <a:xfrm flipH="1" flipV="1">
          <a:off x="3423138" y="10240107"/>
          <a:ext cx="1137139" cy="322385"/>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93785</xdr:colOff>
      <xdr:row>43</xdr:row>
      <xdr:rowOff>169984</xdr:rowOff>
    </xdr:from>
    <xdr:to>
      <xdr:col>11</xdr:col>
      <xdr:colOff>158262</xdr:colOff>
      <xdr:row>45</xdr:row>
      <xdr:rowOff>29307</xdr:rowOff>
    </xdr:to>
    <xdr:cxnSp macro="">
      <xdr:nvCxnSpPr>
        <xdr:cNvPr id="31" name="直線コネクタ 30">
          <a:extLst>
            <a:ext uri="{FF2B5EF4-FFF2-40B4-BE49-F238E27FC236}">
              <a16:creationId xmlns:a16="http://schemas.microsoft.com/office/drawing/2014/main" id="{1CE3187F-2BCC-4027-A769-170EE9F17CBC}"/>
            </a:ext>
          </a:extLst>
        </xdr:cNvPr>
        <xdr:cNvCxnSpPr/>
      </xdr:nvCxnSpPr>
      <xdr:spPr>
        <a:xfrm flipV="1">
          <a:off x="3352800" y="10245969"/>
          <a:ext cx="64477" cy="328246"/>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234462</xdr:colOff>
      <xdr:row>47</xdr:row>
      <xdr:rowOff>169983</xdr:rowOff>
    </xdr:from>
    <xdr:to>
      <xdr:col>17</xdr:col>
      <xdr:colOff>123093</xdr:colOff>
      <xdr:row>50</xdr:row>
      <xdr:rowOff>199292</xdr:rowOff>
    </xdr:to>
    <xdr:sp macro="" textlink="">
      <xdr:nvSpPr>
        <xdr:cNvPr id="36" name="正方形/長方形 35">
          <a:extLst>
            <a:ext uri="{FF2B5EF4-FFF2-40B4-BE49-F238E27FC236}">
              <a16:creationId xmlns:a16="http://schemas.microsoft.com/office/drawing/2014/main" id="{D365ADA6-9FD0-42FA-873E-8DDF62610860}"/>
            </a:ext>
          </a:extLst>
        </xdr:cNvPr>
        <xdr:cNvSpPr/>
      </xdr:nvSpPr>
      <xdr:spPr>
        <a:xfrm>
          <a:off x="3493477" y="11183814"/>
          <a:ext cx="1611924" cy="732693"/>
        </a:xfrm>
        <a:prstGeom prst="rect">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500"/>
            </a:lnSpc>
          </a:pPr>
          <a:r>
            <a:rPr kumimoji="1" lang="ja-JP" altLang="en-US" sz="1100" b="1">
              <a:solidFill>
                <a:sysClr val="windowText" lastClr="000000"/>
              </a:solidFill>
              <a:latin typeface="メイリオ" panose="020B0604030504040204" pitchFamily="50" charset="-128"/>
              <a:ea typeface="メイリオ" panose="020B0604030504040204" pitchFamily="50" charset="-128"/>
            </a:rPr>
            <a:t>複数の物品を撮影する場合、購入物品が重ならないよう撮影。</a:t>
          </a:r>
        </a:p>
      </xdr:txBody>
    </xdr:sp>
    <xdr:clientData/>
  </xdr:twoCellAnchor>
  <xdr:twoCellAnchor>
    <xdr:from>
      <xdr:col>6</xdr:col>
      <xdr:colOff>216878</xdr:colOff>
      <xdr:row>55</xdr:row>
      <xdr:rowOff>111370</xdr:rowOff>
    </xdr:from>
    <xdr:to>
      <xdr:col>10</xdr:col>
      <xdr:colOff>234462</xdr:colOff>
      <xdr:row>58</xdr:row>
      <xdr:rowOff>46892</xdr:rowOff>
    </xdr:to>
    <xdr:sp macro="" textlink="">
      <xdr:nvSpPr>
        <xdr:cNvPr id="37" name="正方形/長方形 36">
          <a:extLst>
            <a:ext uri="{FF2B5EF4-FFF2-40B4-BE49-F238E27FC236}">
              <a16:creationId xmlns:a16="http://schemas.microsoft.com/office/drawing/2014/main" id="{3A77725B-D736-409B-83D0-B03D62A00140}"/>
            </a:ext>
          </a:extLst>
        </xdr:cNvPr>
        <xdr:cNvSpPr/>
      </xdr:nvSpPr>
      <xdr:spPr>
        <a:xfrm>
          <a:off x="1940170" y="13000893"/>
          <a:ext cx="1266092" cy="638907"/>
        </a:xfrm>
        <a:prstGeom prst="rect">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500"/>
            </a:lnSpc>
          </a:pPr>
          <a:r>
            <a:rPr kumimoji="1" lang="ja-JP" altLang="en-US" sz="1100" b="1">
              <a:solidFill>
                <a:sysClr val="windowText" lastClr="000000"/>
              </a:solidFill>
              <a:latin typeface="メイリオ" panose="020B0604030504040204" pitchFamily="50" charset="-128"/>
              <a:ea typeface="メイリオ" panose="020B0604030504040204" pitchFamily="50" charset="-128"/>
            </a:rPr>
            <a:t>撮影年月日及び撮影場所を記載。</a:t>
          </a:r>
        </a:p>
      </xdr:txBody>
    </xdr:sp>
    <xdr:clientData/>
  </xdr:twoCellAnchor>
  <xdr:twoCellAnchor>
    <xdr:from>
      <xdr:col>9</xdr:col>
      <xdr:colOff>0</xdr:colOff>
      <xdr:row>53</xdr:row>
      <xdr:rowOff>5862</xdr:rowOff>
    </xdr:from>
    <xdr:to>
      <xdr:col>15</xdr:col>
      <xdr:colOff>17585</xdr:colOff>
      <xdr:row>55</xdr:row>
      <xdr:rowOff>105508</xdr:rowOff>
    </xdr:to>
    <xdr:cxnSp macro="">
      <xdr:nvCxnSpPr>
        <xdr:cNvPr id="38" name="直線コネクタ 37">
          <a:extLst>
            <a:ext uri="{FF2B5EF4-FFF2-40B4-BE49-F238E27FC236}">
              <a16:creationId xmlns:a16="http://schemas.microsoft.com/office/drawing/2014/main" id="{A42C1D32-53CF-469E-8C31-E16A4A295E05}"/>
            </a:ext>
          </a:extLst>
        </xdr:cNvPr>
        <xdr:cNvCxnSpPr/>
      </xdr:nvCxnSpPr>
      <xdr:spPr>
        <a:xfrm flipH="1">
          <a:off x="2684585" y="12426462"/>
          <a:ext cx="1740877" cy="568569"/>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269632</xdr:colOff>
      <xdr:row>54</xdr:row>
      <xdr:rowOff>29307</xdr:rowOff>
    </xdr:from>
    <xdr:to>
      <xdr:col>9</xdr:col>
      <xdr:colOff>52753</xdr:colOff>
      <xdr:row>55</xdr:row>
      <xdr:rowOff>105508</xdr:rowOff>
    </xdr:to>
    <xdr:cxnSp macro="">
      <xdr:nvCxnSpPr>
        <xdr:cNvPr id="39" name="直線コネクタ 38">
          <a:extLst>
            <a:ext uri="{FF2B5EF4-FFF2-40B4-BE49-F238E27FC236}">
              <a16:creationId xmlns:a16="http://schemas.microsoft.com/office/drawing/2014/main" id="{9056502B-661F-4565-AC08-731802E9D5E1}"/>
            </a:ext>
          </a:extLst>
        </xdr:cNvPr>
        <xdr:cNvCxnSpPr/>
      </xdr:nvCxnSpPr>
      <xdr:spPr>
        <a:xfrm flipH="1">
          <a:off x="2667001" y="12684369"/>
          <a:ext cx="70337" cy="310662"/>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193430</xdr:colOff>
      <xdr:row>53</xdr:row>
      <xdr:rowOff>35169</xdr:rowOff>
    </xdr:from>
    <xdr:to>
      <xdr:col>8</xdr:col>
      <xdr:colOff>228601</xdr:colOff>
      <xdr:row>55</xdr:row>
      <xdr:rowOff>117231</xdr:rowOff>
    </xdr:to>
    <xdr:cxnSp macro="">
      <xdr:nvCxnSpPr>
        <xdr:cNvPr id="40" name="直線コネクタ 39">
          <a:extLst>
            <a:ext uri="{FF2B5EF4-FFF2-40B4-BE49-F238E27FC236}">
              <a16:creationId xmlns:a16="http://schemas.microsoft.com/office/drawing/2014/main" id="{95F1E4D0-D671-4DAE-89E5-CEE57591E7D8}"/>
            </a:ext>
          </a:extLst>
        </xdr:cNvPr>
        <xdr:cNvCxnSpPr/>
      </xdr:nvCxnSpPr>
      <xdr:spPr>
        <a:xfrm>
          <a:off x="1342292" y="12455769"/>
          <a:ext cx="1283678" cy="550985"/>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14</xdr:col>
      <xdr:colOff>238611</xdr:colOff>
      <xdr:row>9</xdr:row>
      <xdr:rowOff>168520</xdr:rowOff>
    </xdr:from>
    <xdr:ext cx="3967043" cy="1663210"/>
    <xdr:sp macro="" textlink="">
      <xdr:nvSpPr>
        <xdr:cNvPr id="28" name="吹き出し: 角を丸めた四角形 27">
          <a:extLst>
            <a:ext uri="{FF2B5EF4-FFF2-40B4-BE49-F238E27FC236}">
              <a16:creationId xmlns:a16="http://schemas.microsoft.com/office/drawing/2014/main" id="{159EF87F-18DA-4AD6-B58B-C630D32073CA}"/>
            </a:ext>
          </a:extLst>
        </xdr:cNvPr>
        <xdr:cNvSpPr/>
      </xdr:nvSpPr>
      <xdr:spPr>
        <a:xfrm>
          <a:off x="4341688" y="2300655"/>
          <a:ext cx="3967043" cy="1663210"/>
        </a:xfrm>
        <a:prstGeom prst="wedgeRoundRectCallout">
          <a:avLst>
            <a:gd name="adj1" fmla="val 3536"/>
            <a:gd name="adj2" fmla="val 66861"/>
            <a:gd name="adj3" fmla="val 16667"/>
          </a:avLst>
        </a:prstGeom>
        <a:solidFill>
          <a:srgbClr val="FF0000"/>
        </a:solidFill>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tx1"/>
              </a:solidFill>
            </a:rPr>
            <a:t>・「国庫補助対象経費」の「流用後計画額」＝「国庫補助対象経費」の</a:t>
          </a:r>
          <a:endParaRPr kumimoji="1" lang="en-US" altLang="ja-JP" sz="800" b="1">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800" b="1">
              <a:solidFill>
                <a:schemeClr val="tx1"/>
              </a:solidFill>
            </a:rPr>
            <a:t>     </a:t>
          </a:r>
          <a:r>
            <a:rPr kumimoji="1" lang="ja-JP" altLang="en-US" sz="800" b="1">
              <a:solidFill>
                <a:schemeClr val="tx1"/>
              </a:solidFill>
            </a:rPr>
            <a:t>「計画額」＋「国庫補助対象経費」の「流用額」</a:t>
          </a:r>
        </a:p>
        <a:p>
          <a:pPr algn="l"/>
          <a:r>
            <a:rPr kumimoji="1" lang="ja-JP" altLang="en-US" sz="800" b="1">
              <a:solidFill>
                <a:schemeClr val="tx1"/>
              </a:solidFill>
            </a:rPr>
            <a:t>・「国庫補助金充当額」の「実績額」＝「国庫補助対象経費」の</a:t>
          </a:r>
          <a:endParaRPr kumimoji="1" lang="en-US" altLang="ja-JP" sz="800" b="1">
            <a:solidFill>
              <a:schemeClr val="tx1"/>
            </a:solidFill>
          </a:endParaRPr>
        </a:p>
        <a:p>
          <a:pPr algn="l"/>
          <a:r>
            <a:rPr kumimoji="1" lang="en-US" altLang="ja-JP" sz="800" b="1">
              <a:solidFill>
                <a:schemeClr val="tx1"/>
              </a:solidFill>
            </a:rPr>
            <a:t>      </a:t>
          </a:r>
          <a:r>
            <a:rPr kumimoji="1" lang="ja-JP" altLang="en-US" sz="800" b="1">
              <a:solidFill>
                <a:schemeClr val="tx1"/>
              </a:solidFill>
            </a:rPr>
            <a:t>「実績額」</a:t>
          </a:r>
          <a:r>
            <a:rPr kumimoji="1" lang="en-US" altLang="ja-JP" sz="800" b="1">
              <a:solidFill>
                <a:schemeClr val="tx1"/>
              </a:solidFill>
            </a:rPr>
            <a:t>×</a:t>
          </a:r>
          <a:r>
            <a:rPr kumimoji="1" lang="ja-JP" altLang="en-US" sz="800" b="1">
              <a:solidFill>
                <a:schemeClr val="tx1"/>
              </a:solidFill>
            </a:rPr>
            <a:t>補助率（小数点以下切り捨て）</a:t>
          </a:r>
          <a:endParaRPr kumimoji="1" lang="en-US" altLang="ja-JP" sz="800" b="1">
            <a:solidFill>
              <a:schemeClr val="tx1"/>
            </a:solidFill>
          </a:endParaRPr>
        </a:p>
        <a:p>
          <a:pPr algn="l"/>
          <a:r>
            <a:rPr kumimoji="1" lang="ja-JP" altLang="en-US" sz="800" b="1">
              <a:solidFill>
                <a:schemeClr val="tx1"/>
              </a:solidFill>
            </a:rPr>
            <a:t>・「国庫補助金充当額」の「受けるべき補助額」は、「国庫補助金充当額」の</a:t>
          </a:r>
          <a:endParaRPr kumimoji="1" lang="en-US" altLang="ja-JP" sz="800" b="1">
            <a:solidFill>
              <a:schemeClr val="tx1"/>
            </a:solidFill>
          </a:endParaRPr>
        </a:p>
        <a:p>
          <a:pPr algn="l"/>
          <a:r>
            <a:rPr kumimoji="1" lang="ja-JP" altLang="en-US" sz="800" b="1">
              <a:solidFill>
                <a:schemeClr val="tx1"/>
              </a:solidFill>
            </a:rPr>
            <a:t>　「流用後交付決定額」と、「国庫補助金充当額」の「実績額」の、</a:t>
          </a:r>
          <a:endParaRPr kumimoji="1" lang="en-US" altLang="ja-JP" sz="800" b="1">
            <a:solidFill>
              <a:schemeClr val="tx1"/>
            </a:solidFill>
          </a:endParaRPr>
        </a:p>
        <a:p>
          <a:pPr algn="l"/>
          <a:r>
            <a:rPr kumimoji="1" lang="ja-JP" altLang="en-US" sz="800" b="1">
              <a:solidFill>
                <a:schemeClr val="tx1"/>
              </a:solidFill>
            </a:rPr>
            <a:t>　　どちらか少ない額</a:t>
          </a:r>
          <a:endParaRPr kumimoji="1" lang="en-US" altLang="ja-JP" sz="800" b="1">
            <a:solidFill>
              <a:schemeClr val="tx1"/>
            </a:solidFill>
          </a:endParaRPr>
        </a:p>
        <a:p>
          <a:pPr algn="l"/>
          <a:r>
            <a:rPr kumimoji="1" lang="ja-JP" altLang="en-US" sz="800">
              <a:solidFill>
                <a:schemeClr val="bg1"/>
              </a:solidFill>
            </a:rPr>
            <a:t>　　</a:t>
          </a:r>
          <a:r>
            <a:rPr kumimoji="1" lang="en-US" altLang="ja-JP" sz="800">
              <a:solidFill>
                <a:schemeClr val="bg1"/>
              </a:solidFill>
            </a:rPr>
            <a:t>※</a:t>
          </a:r>
          <a:r>
            <a:rPr kumimoji="1" lang="ja-JP" altLang="en-US" sz="800">
              <a:solidFill>
                <a:schemeClr val="bg1"/>
              </a:solidFill>
            </a:rPr>
            <a:t>根拠：交付要綱の様式第２「交付決定通知書」の「４．」を参照のこと</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33D96-5834-4A2C-B06F-90AF6902414E}">
  <sheetPr>
    <pageSetUpPr fitToPage="1"/>
  </sheetPr>
  <dimension ref="A1:AC60"/>
  <sheetViews>
    <sheetView tabSelected="1" view="pageBreakPreview" zoomScaleNormal="100" zoomScaleSheetLayoutView="100" workbookViewId="0">
      <selection activeCell="A56" sqref="A56:Q56"/>
    </sheetView>
  </sheetViews>
  <sheetFormatPr defaultColWidth="4.19921875" defaultRowHeight="19.2" customHeight="1" x14ac:dyDescent="0.45"/>
  <cols>
    <col min="1" max="22" width="3.59765625" style="26" customWidth="1"/>
    <col min="23" max="23" width="7.19921875" style="26" customWidth="1"/>
    <col min="24" max="24" width="1.09765625" style="26" customWidth="1"/>
    <col min="25" max="16384" width="4.19921875" style="26"/>
  </cols>
  <sheetData>
    <row r="1" spans="1:29" ht="13.2" x14ac:dyDescent="0.45">
      <c r="A1" s="23" t="s">
        <v>0</v>
      </c>
      <c r="B1" s="23"/>
      <c r="C1" s="24"/>
      <c r="D1" s="24"/>
      <c r="E1" s="24"/>
      <c r="F1" s="24"/>
      <c r="G1" s="24"/>
      <c r="H1" s="24"/>
      <c r="I1" s="24"/>
      <c r="J1" s="24"/>
      <c r="K1" s="24"/>
      <c r="L1" s="24"/>
      <c r="M1" s="24"/>
      <c r="N1" s="24"/>
      <c r="O1" s="25"/>
      <c r="P1" s="25"/>
      <c r="Q1" s="25"/>
      <c r="R1" s="25"/>
      <c r="S1" s="25"/>
      <c r="T1" s="25"/>
      <c r="U1" s="25"/>
      <c r="V1" s="25"/>
      <c r="W1" s="63"/>
      <c r="X1" s="63"/>
      <c r="Y1" s="26" t="s">
        <v>68</v>
      </c>
    </row>
    <row r="2" spans="1:29" ht="19.2" customHeight="1" x14ac:dyDescent="0.45">
      <c r="A2" s="98"/>
      <c r="B2" s="98"/>
      <c r="C2" s="98"/>
      <c r="D2" s="98"/>
      <c r="E2" s="98"/>
      <c r="F2" s="98"/>
      <c r="G2" s="98"/>
      <c r="H2" s="98"/>
      <c r="I2" s="98"/>
      <c r="J2" s="98"/>
      <c r="K2" s="98"/>
      <c r="L2" s="98"/>
      <c r="M2" s="98"/>
      <c r="N2" s="98"/>
      <c r="O2" s="98"/>
      <c r="P2" s="98"/>
      <c r="Q2" s="98"/>
      <c r="R2" s="98"/>
      <c r="S2" s="98"/>
      <c r="T2" s="98"/>
      <c r="U2" s="98"/>
      <c r="V2" s="98"/>
      <c r="W2" s="65"/>
      <c r="X2" s="65"/>
      <c r="Y2" s="26" t="s">
        <v>57</v>
      </c>
    </row>
    <row r="3" spans="1:29" ht="13.2" x14ac:dyDescent="0.45">
      <c r="A3" s="23" t="s">
        <v>1</v>
      </c>
      <c r="B3" s="23"/>
      <c r="C3" s="24"/>
      <c r="D3" s="24"/>
      <c r="E3" s="24"/>
      <c r="F3" s="24"/>
      <c r="G3" s="24"/>
      <c r="H3" s="24"/>
      <c r="I3" s="24"/>
      <c r="J3" s="24"/>
      <c r="K3" s="24"/>
      <c r="L3" s="24"/>
      <c r="M3" s="24"/>
      <c r="N3" s="24"/>
      <c r="O3" s="25"/>
      <c r="P3" s="25"/>
      <c r="Q3" s="25"/>
      <c r="R3" s="25"/>
      <c r="S3" s="25"/>
      <c r="T3" s="25"/>
      <c r="U3" s="25"/>
      <c r="V3" s="25"/>
      <c r="W3" s="63"/>
      <c r="X3" s="63"/>
    </row>
    <row r="4" spans="1:29" ht="13.2" x14ac:dyDescent="0.45">
      <c r="A4" s="23"/>
      <c r="B4" s="23"/>
      <c r="C4" s="25"/>
      <c r="D4" s="27"/>
      <c r="E4" s="27"/>
      <c r="F4" s="27"/>
      <c r="G4" s="27"/>
      <c r="H4" s="27"/>
      <c r="I4" s="25"/>
      <c r="J4" s="27"/>
      <c r="K4" s="25"/>
      <c r="L4" s="50"/>
      <c r="M4" s="50"/>
      <c r="N4" s="25"/>
      <c r="O4" s="27" t="s">
        <v>2</v>
      </c>
      <c r="P4" s="25"/>
      <c r="Q4" s="25"/>
      <c r="R4" s="25"/>
      <c r="S4" s="25"/>
      <c r="T4" s="25"/>
      <c r="U4" s="25"/>
      <c r="V4" s="25"/>
      <c r="W4" s="63"/>
      <c r="X4" s="63"/>
      <c r="Y4" s="29" t="s">
        <v>66</v>
      </c>
    </row>
    <row r="5" spans="1:29" ht="19.2" customHeight="1" x14ac:dyDescent="0.45">
      <c r="A5" s="99" t="s">
        <v>3</v>
      </c>
      <c r="B5" s="100"/>
      <c r="C5" s="100"/>
      <c r="D5" s="100"/>
      <c r="E5" s="100"/>
      <c r="F5" s="100"/>
      <c r="G5" s="100"/>
      <c r="H5" s="101"/>
      <c r="I5" s="102" t="s">
        <v>4</v>
      </c>
      <c r="J5" s="102"/>
      <c r="K5" s="102"/>
      <c r="L5" s="102"/>
      <c r="M5" s="102"/>
      <c r="N5" s="102"/>
      <c r="O5" s="102"/>
      <c r="P5" s="25"/>
      <c r="Q5" s="25"/>
      <c r="R5" s="25"/>
      <c r="S5" s="25"/>
      <c r="T5" s="25"/>
      <c r="U5" s="25"/>
      <c r="V5" s="25"/>
      <c r="W5" s="63"/>
      <c r="X5" s="63"/>
      <c r="Y5" s="29" t="s">
        <v>67</v>
      </c>
    </row>
    <row r="6" spans="1:29" ht="19.2" customHeight="1" x14ac:dyDescent="0.45">
      <c r="A6" s="103" t="s">
        <v>5</v>
      </c>
      <c r="B6" s="104"/>
      <c r="C6" s="104"/>
      <c r="D6" s="104"/>
      <c r="E6" s="104"/>
      <c r="F6" s="104"/>
      <c r="G6" s="104"/>
      <c r="H6" s="105"/>
      <c r="I6" s="106"/>
      <c r="J6" s="106"/>
      <c r="K6" s="106"/>
      <c r="L6" s="106"/>
      <c r="M6" s="106"/>
      <c r="N6" s="106"/>
      <c r="O6" s="106"/>
      <c r="P6" s="25"/>
      <c r="Q6" s="25"/>
      <c r="R6" s="25"/>
      <c r="S6" s="25"/>
      <c r="T6" s="25"/>
      <c r="U6" s="25"/>
      <c r="V6" s="25"/>
      <c r="W6" s="63"/>
      <c r="X6" s="63"/>
    </row>
    <row r="7" spans="1:29" ht="19.2" customHeight="1" x14ac:dyDescent="0.45">
      <c r="A7" s="107"/>
      <c r="B7" s="110" t="s">
        <v>6</v>
      </c>
      <c r="C7" s="111"/>
      <c r="D7" s="111"/>
      <c r="E7" s="111"/>
      <c r="F7" s="111"/>
      <c r="G7" s="111"/>
      <c r="H7" s="112"/>
      <c r="I7" s="106"/>
      <c r="J7" s="106"/>
      <c r="K7" s="106"/>
      <c r="L7" s="106"/>
      <c r="M7" s="106"/>
      <c r="N7" s="106"/>
      <c r="O7" s="106"/>
      <c r="P7" s="25"/>
      <c r="Q7" s="25"/>
      <c r="R7" s="25"/>
      <c r="S7" s="25"/>
      <c r="T7" s="25"/>
      <c r="U7" s="25"/>
      <c r="V7" s="25"/>
      <c r="W7" s="63"/>
      <c r="X7" s="63"/>
    </row>
    <row r="8" spans="1:29" ht="19.2" customHeight="1" x14ac:dyDescent="0.45">
      <c r="A8" s="108"/>
      <c r="B8" s="110" t="s">
        <v>7</v>
      </c>
      <c r="C8" s="111"/>
      <c r="D8" s="111"/>
      <c r="E8" s="111"/>
      <c r="F8" s="111"/>
      <c r="G8" s="111"/>
      <c r="H8" s="112"/>
      <c r="I8" s="106"/>
      <c r="J8" s="106"/>
      <c r="K8" s="106"/>
      <c r="L8" s="106"/>
      <c r="M8" s="106"/>
      <c r="N8" s="106"/>
      <c r="O8" s="106"/>
      <c r="P8" s="25"/>
      <c r="Q8" s="25"/>
      <c r="R8" s="25"/>
      <c r="S8" s="25"/>
      <c r="T8" s="25"/>
      <c r="U8" s="25"/>
      <c r="V8" s="25"/>
      <c r="W8" s="63"/>
      <c r="X8" s="63"/>
    </row>
    <row r="9" spans="1:29" ht="19.2" customHeight="1" x14ac:dyDescent="0.45">
      <c r="A9" s="108"/>
      <c r="B9" s="110" t="s">
        <v>79</v>
      </c>
      <c r="C9" s="111"/>
      <c r="D9" s="111"/>
      <c r="E9" s="111"/>
      <c r="F9" s="111"/>
      <c r="G9" s="111"/>
      <c r="H9" s="112"/>
      <c r="I9" s="106"/>
      <c r="J9" s="106"/>
      <c r="K9" s="106"/>
      <c r="L9" s="106"/>
      <c r="M9" s="106"/>
      <c r="N9" s="106"/>
      <c r="O9" s="106"/>
      <c r="P9" s="25"/>
      <c r="Q9" s="25"/>
      <c r="R9" s="25"/>
      <c r="S9" s="25"/>
      <c r="T9" s="25"/>
      <c r="U9" s="25"/>
      <c r="V9" s="25"/>
      <c r="W9" s="63"/>
      <c r="X9" s="63"/>
    </row>
    <row r="10" spans="1:29" s="28" customFormat="1" ht="19.2" customHeight="1" x14ac:dyDescent="0.45">
      <c r="A10" s="109"/>
      <c r="B10" s="110" t="s">
        <v>8</v>
      </c>
      <c r="C10" s="111"/>
      <c r="D10" s="111"/>
      <c r="E10" s="111"/>
      <c r="F10" s="111"/>
      <c r="G10" s="111"/>
      <c r="H10" s="112"/>
      <c r="I10" s="106"/>
      <c r="J10" s="106"/>
      <c r="K10" s="106"/>
      <c r="L10" s="106"/>
      <c r="M10" s="106"/>
      <c r="N10" s="106"/>
      <c r="O10" s="106"/>
      <c r="P10" s="25"/>
      <c r="Q10" s="25"/>
      <c r="R10" s="25"/>
      <c r="S10" s="25"/>
      <c r="T10" s="25"/>
      <c r="U10" s="25"/>
      <c r="V10" s="25"/>
      <c r="W10" s="63"/>
      <c r="X10" s="63"/>
      <c r="Y10" s="26"/>
      <c r="Z10" s="26"/>
      <c r="AA10" s="26"/>
      <c r="AB10" s="26"/>
      <c r="AC10" s="26"/>
    </row>
    <row r="11" spans="1:29" s="28" customFormat="1" ht="19.2" customHeight="1" thickBot="1" x14ac:dyDescent="0.5">
      <c r="A11" s="120" t="s">
        <v>9</v>
      </c>
      <c r="B11" s="121"/>
      <c r="C11" s="121"/>
      <c r="D11" s="121"/>
      <c r="E11" s="121"/>
      <c r="F11" s="121"/>
      <c r="G11" s="121"/>
      <c r="H11" s="122"/>
      <c r="I11" s="123"/>
      <c r="J11" s="123"/>
      <c r="K11" s="123"/>
      <c r="L11" s="123"/>
      <c r="M11" s="123"/>
      <c r="N11" s="123"/>
      <c r="O11" s="123"/>
      <c r="P11" s="25"/>
      <c r="Q11" s="25"/>
      <c r="R11" s="25"/>
      <c r="S11" s="25"/>
      <c r="T11" s="25"/>
      <c r="U11" s="25"/>
      <c r="V11" s="25"/>
      <c r="W11" s="63"/>
      <c r="X11" s="63"/>
      <c r="Y11" s="26"/>
      <c r="Z11" s="26"/>
      <c r="AA11" s="26"/>
      <c r="AB11" s="26"/>
      <c r="AC11" s="26"/>
    </row>
    <row r="12" spans="1:29" s="28" customFormat="1" ht="19.2" customHeight="1" thickTop="1" x14ac:dyDescent="0.45">
      <c r="A12" s="113" t="s">
        <v>10</v>
      </c>
      <c r="B12" s="114"/>
      <c r="C12" s="114"/>
      <c r="D12" s="114"/>
      <c r="E12" s="114"/>
      <c r="F12" s="114"/>
      <c r="G12" s="114"/>
      <c r="H12" s="115"/>
      <c r="I12" s="116"/>
      <c r="J12" s="116"/>
      <c r="K12" s="116"/>
      <c r="L12" s="116"/>
      <c r="M12" s="116"/>
      <c r="N12" s="116"/>
      <c r="O12" s="116"/>
      <c r="P12" s="25"/>
      <c r="Q12" s="25"/>
      <c r="R12" s="25"/>
      <c r="S12" s="25"/>
      <c r="T12" s="25"/>
      <c r="U12" s="25"/>
      <c r="V12" s="25"/>
      <c r="W12" s="63"/>
      <c r="X12" s="63"/>
      <c r="Y12" s="26"/>
      <c r="Z12" s="26"/>
      <c r="AA12" s="26"/>
      <c r="AB12" s="26"/>
      <c r="AC12" s="26"/>
    </row>
    <row r="13" spans="1:29" s="28" customFormat="1" ht="13.2" x14ac:dyDescent="0.45">
      <c r="A13" s="23"/>
      <c r="B13" s="23"/>
      <c r="C13" s="24"/>
      <c r="D13" s="24"/>
      <c r="E13" s="24"/>
      <c r="F13" s="24"/>
      <c r="G13" s="24"/>
      <c r="H13" s="24"/>
      <c r="I13" s="24"/>
      <c r="J13" s="24"/>
      <c r="K13" s="24"/>
      <c r="L13" s="24"/>
      <c r="M13" s="24"/>
      <c r="N13" s="24"/>
      <c r="O13" s="25"/>
      <c r="P13" s="25"/>
      <c r="Q13" s="25"/>
      <c r="R13" s="25"/>
      <c r="S13" s="25"/>
      <c r="T13" s="25"/>
      <c r="U13" s="25"/>
      <c r="V13" s="25"/>
      <c r="W13" s="63"/>
      <c r="X13" s="63"/>
      <c r="Y13" s="26"/>
      <c r="Z13" s="26"/>
      <c r="AA13" s="26"/>
      <c r="AB13" s="26"/>
      <c r="AC13" s="26"/>
    </row>
    <row r="14" spans="1:29" s="28" customFormat="1" ht="13.2" x14ac:dyDescent="0.45">
      <c r="A14" s="23" t="s">
        <v>11</v>
      </c>
      <c r="B14" s="23"/>
      <c r="C14" s="24"/>
      <c r="D14" s="24"/>
      <c r="E14" s="24"/>
      <c r="F14" s="24"/>
      <c r="G14" s="24"/>
      <c r="H14" s="24"/>
      <c r="I14" s="24"/>
      <c r="J14" s="24"/>
      <c r="K14" s="24"/>
      <c r="L14" s="24"/>
      <c r="M14" s="24"/>
      <c r="N14" s="24"/>
      <c r="O14" s="25"/>
      <c r="P14" s="25"/>
      <c r="Q14" s="25"/>
      <c r="R14" s="25"/>
      <c r="S14" s="25"/>
      <c r="T14" s="25"/>
      <c r="U14" s="25"/>
      <c r="V14" s="25"/>
      <c r="W14" s="63"/>
      <c r="X14" s="63"/>
      <c r="Y14" s="26"/>
      <c r="Z14" s="26"/>
      <c r="AA14" s="26"/>
      <c r="AB14" s="26"/>
      <c r="AC14" s="26"/>
    </row>
    <row r="15" spans="1:29" s="28" customFormat="1" ht="13.2" x14ac:dyDescent="0.45">
      <c r="A15" s="23" t="s">
        <v>12</v>
      </c>
      <c r="B15" s="23"/>
      <c r="C15" s="24"/>
      <c r="D15" s="24"/>
      <c r="E15" s="24"/>
      <c r="F15" s="24"/>
      <c r="G15" s="24"/>
      <c r="H15" s="24"/>
      <c r="I15" s="24"/>
      <c r="J15" s="24"/>
      <c r="K15" s="24"/>
      <c r="L15" s="24"/>
      <c r="M15" s="24"/>
      <c r="N15" s="24"/>
      <c r="O15" s="25"/>
      <c r="P15" s="25"/>
      <c r="Q15" s="25"/>
      <c r="R15" s="25"/>
      <c r="S15" s="25"/>
      <c r="T15" s="25"/>
      <c r="U15" s="25"/>
      <c r="V15" s="25"/>
      <c r="W15" s="63"/>
      <c r="X15" s="63"/>
      <c r="Y15" s="26"/>
      <c r="Z15" s="26"/>
      <c r="AA15" s="26"/>
      <c r="AB15" s="26"/>
      <c r="AC15" s="26"/>
    </row>
    <row r="16" spans="1:29" ht="13.2" x14ac:dyDescent="0.45">
      <c r="A16" s="23"/>
      <c r="B16" s="23"/>
      <c r="C16" s="24"/>
      <c r="D16" s="24"/>
      <c r="E16" s="24"/>
      <c r="F16" s="24"/>
      <c r="G16" s="24"/>
      <c r="H16" s="24"/>
      <c r="I16" s="24"/>
      <c r="J16" s="24"/>
      <c r="K16" s="24"/>
      <c r="L16" s="24"/>
      <c r="M16" s="24"/>
      <c r="N16" s="25"/>
      <c r="O16" s="27"/>
      <c r="P16" s="27"/>
      <c r="Q16" s="27"/>
      <c r="R16" s="25"/>
      <c r="S16" s="43"/>
      <c r="T16" s="25"/>
      <c r="U16" s="25"/>
      <c r="W16" s="43" t="s">
        <v>51</v>
      </c>
      <c r="X16" s="43"/>
      <c r="Z16" s="29"/>
      <c r="AA16" s="29"/>
      <c r="AB16" s="29"/>
    </row>
    <row r="17" spans="1:29" ht="19.2" customHeight="1" x14ac:dyDescent="0.45">
      <c r="A17" s="102" t="s">
        <v>14</v>
      </c>
      <c r="B17" s="102"/>
      <c r="C17" s="102"/>
      <c r="D17" s="117" t="s">
        <v>15</v>
      </c>
      <c r="E17" s="117"/>
      <c r="F17" s="117"/>
      <c r="G17" s="117"/>
      <c r="H17" s="117" t="s">
        <v>16</v>
      </c>
      <c r="I17" s="117"/>
      <c r="J17" s="117"/>
      <c r="K17" s="117"/>
      <c r="L17" s="117"/>
      <c r="M17" s="117"/>
      <c r="N17" s="117"/>
      <c r="O17" s="117"/>
      <c r="P17" s="118" t="s">
        <v>81</v>
      </c>
      <c r="Q17" s="86" t="s">
        <v>17</v>
      </c>
      <c r="R17" s="87"/>
      <c r="S17" s="87"/>
      <c r="T17" s="87"/>
      <c r="U17" s="87"/>
      <c r="V17" s="87"/>
      <c r="W17" s="88"/>
      <c r="X17" s="68"/>
      <c r="Z17" s="29"/>
      <c r="AA17" s="29"/>
      <c r="AB17" s="29"/>
      <c r="AC17" s="29"/>
    </row>
    <row r="18" spans="1:29" ht="20.399999999999999" customHeight="1" x14ac:dyDescent="0.45">
      <c r="A18" s="102" t="s">
        <v>18</v>
      </c>
      <c r="B18" s="102"/>
      <c r="C18" s="102"/>
      <c r="D18" s="86" t="s">
        <v>19</v>
      </c>
      <c r="E18" s="88"/>
      <c r="F18" s="124" t="s">
        <v>20</v>
      </c>
      <c r="G18" s="125"/>
      <c r="H18" s="124" t="s">
        <v>19</v>
      </c>
      <c r="I18" s="125"/>
      <c r="J18" s="124" t="s">
        <v>21</v>
      </c>
      <c r="K18" s="125"/>
      <c r="L18" s="126" t="s">
        <v>85</v>
      </c>
      <c r="M18" s="127"/>
      <c r="N18" s="124" t="s">
        <v>80</v>
      </c>
      <c r="O18" s="125"/>
      <c r="P18" s="119"/>
      <c r="Q18" s="128" t="s">
        <v>23</v>
      </c>
      <c r="R18" s="128"/>
      <c r="S18" s="129" t="s">
        <v>84</v>
      </c>
      <c r="T18" s="130"/>
      <c r="U18" s="131" t="s">
        <v>83</v>
      </c>
      <c r="V18" s="132"/>
      <c r="W18" s="75" t="s">
        <v>82</v>
      </c>
      <c r="X18" s="68"/>
      <c r="Y18" s="26" t="s">
        <v>69</v>
      </c>
      <c r="AB18" s="29"/>
      <c r="AC18" s="29"/>
    </row>
    <row r="19" spans="1:29" ht="19.2" customHeight="1" x14ac:dyDescent="0.45">
      <c r="A19" s="117" t="s">
        <v>24</v>
      </c>
      <c r="B19" s="117"/>
      <c r="C19" s="117"/>
      <c r="D19" s="135"/>
      <c r="E19" s="135"/>
      <c r="F19" s="135"/>
      <c r="G19" s="135"/>
      <c r="H19" s="135"/>
      <c r="I19" s="135"/>
      <c r="J19" s="135"/>
      <c r="K19" s="135"/>
      <c r="L19" s="135"/>
      <c r="M19" s="135"/>
      <c r="N19" s="135"/>
      <c r="O19" s="135"/>
      <c r="P19" s="44">
        <v>0.75</v>
      </c>
      <c r="Q19" s="133"/>
      <c r="R19" s="134"/>
      <c r="S19" s="133"/>
      <c r="T19" s="134"/>
      <c r="U19" s="133"/>
      <c r="V19" s="134"/>
      <c r="W19" s="74"/>
      <c r="X19" s="69"/>
      <c r="Y19" s="26" t="s">
        <v>70</v>
      </c>
    </row>
    <row r="20" spans="1:29" ht="19.2" customHeight="1" x14ac:dyDescent="0.45">
      <c r="A20" s="117" t="s">
        <v>63</v>
      </c>
      <c r="B20" s="117"/>
      <c r="C20" s="117"/>
      <c r="D20" s="135"/>
      <c r="E20" s="135"/>
      <c r="F20" s="135"/>
      <c r="G20" s="135"/>
      <c r="H20" s="135"/>
      <c r="I20" s="135"/>
      <c r="J20" s="135"/>
      <c r="K20" s="135"/>
      <c r="L20" s="135"/>
      <c r="M20" s="135"/>
      <c r="N20" s="135"/>
      <c r="O20" s="135"/>
      <c r="P20" s="44">
        <v>0.75</v>
      </c>
      <c r="Q20" s="135"/>
      <c r="R20" s="135"/>
      <c r="S20" s="135"/>
      <c r="T20" s="135"/>
      <c r="U20" s="135"/>
      <c r="V20" s="135"/>
      <c r="W20" s="74"/>
      <c r="X20" s="69"/>
      <c r="Y20" s="26" t="s">
        <v>71</v>
      </c>
      <c r="AC20" s="29"/>
    </row>
    <row r="21" spans="1:29" ht="19.2" customHeight="1" x14ac:dyDescent="0.45">
      <c r="A21" s="102" t="s">
        <v>26</v>
      </c>
      <c r="B21" s="102"/>
      <c r="C21" s="102"/>
      <c r="D21" s="135"/>
      <c r="E21" s="135"/>
      <c r="F21" s="135"/>
      <c r="G21" s="135"/>
      <c r="H21" s="135"/>
      <c r="I21" s="135"/>
      <c r="J21" s="135"/>
      <c r="K21" s="135"/>
      <c r="L21" s="135"/>
      <c r="M21" s="135"/>
      <c r="N21" s="135"/>
      <c r="O21" s="135"/>
      <c r="P21" s="30"/>
      <c r="Q21" s="136"/>
      <c r="R21" s="136"/>
      <c r="S21" s="136"/>
      <c r="T21" s="136"/>
      <c r="U21" s="136"/>
      <c r="V21" s="136"/>
      <c r="W21" s="64"/>
      <c r="X21" s="70"/>
      <c r="AC21" s="29"/>
    </row>
    <row r="22" spans="1:29" s="77" customFormat="1" ht="13.5" customHeight="1" x14ac:dyDescent="0.45">
      <c r="A22" s="137" t="s">
        <v>27</v>
      </c>
      <c r="B22" s="137"/>
      <c r="C22" s="137"/>
      <c r="D22" s="137"/>
      <c r="E22" s="137"/>
      <c r="F22" s="137"/>
      <c r="G22" s="137"/>
      <c r="H22" s="137"/>
      <c r="I22" s="137"/>
      <c r="J22" s="137"/>
      <c r="K22" s="137"/>
      <c r="L22" s="137"/>
      <c r="M22" s="137"/>
      <c r="N22" s="137"/>
      <c r="O22" s="137"/>
      <c r="P22" s="137"/>
      <c r="Q22" s="137"/>
      <c r="R22" s="137"/>
      <c r="S22" s="137"/>
      <c r="T22" s="137"/>
      <c r="U22" s="137"/>
      <c r="V22" s="137"/>
      <c r="W22" s="76"/>
      <c r="X22" s="76"/>
    </row>
    <row r="23" spans="1:29" s="77" customFormat="1" ht="13.5" customHeight="1" x14ac:dyDescent="0.45">
      <c r="A23" s="78"/>
      <c r="B23" s="79" t="s">
        <v>28</v>
      </c>
      <c r="C23" s="80"/>
      <c r="D23" s="80"/>
      <c r="E23" s="80"/>
      <c r="F23" s="80"/>
      <c r="G23" s="80"/>
      <c r="H23" s="80"/>
      <c r="I23" s="80"/>
      <c r="J23" s="80"/>
      <c r="K23" s="80"/>
      <c r="L23" s="80"/>
      <c r="M23" s="80"/>
      <c r="N23" s="80"/>
      <c r="O23" s="80"/>
      <c r="P23" s="80"/>
      <c r="Q23" s="80"/>
      <c r="R23" s="81"/>
      <c r="S23" s="81"/>
      <c r="T23" s="81"/>
      <c r="U23" s="81"/>
      <c r="V23" s="81"/>
      <c r="W23" s="81"/>
      <c r="X23" s="81"/>
    </row>
    <row r="24" spans="1:29" s="77" customFormat="1" ht="13.5" customHeight="1" x14ac:dyDescent="0.45">
      <c r="A24" s="78" t="s">
        <v>76</v>
      </c>
      <c r="B24" s="138"/>
      <c r="C24" s="138"/>
      <c r="D24" s="138"/>
      <c r="E24" s="81"/>
      <c r="F24" s="78" t="s">
        <v>52</v>
      </c>
      <c r="G24" s="81"/>
      <c r="H24" s="138"/>
      <c r="I24" s="138"/>
      <c r="J24" s="138"/>
      <c r="K24" s="81" t="s">
        <v>77</v>
      </c>
      <c r="L24" s="81"/>
      <c r="M24" s="81" t="s">
        <v>86</v>
      </c>
      <c r="N24" s="78" t="s">
        <v>53</v>
      </c>
      <c r="O24" s="81"/>
      <c r="P24" s="138"/>
      <c r="Q24" s="138"/>
      <c r="R24" s="138"/>
      <c r="S24" s="81"/>
      <c r="T24" s="81"/>
      <c r="U24" s="81"/>
      <c r="V24" s="81"/>
      <c r="W24" s="81"/>
      <c r="X24" s="81"/>
    </row>
    <row r="25" spans="1:29" s="77" customFormat="1" ht="23.4" customHeight="1" x14ac:dyDescent="0.45">
      <c r="A25" s="78"/>
      <c r="B25" s="141" t="s">
        <v>87</v>
      </c>
      <c r="C25" s="142"/>
      <c r="D25" s="142"/>
      <c r="E25" s="142"/>
      <c r="F25" s="142"/>
      <c r="G25" s="142"/>
      <c r="H25" s="142"/>
      <c r="I25" s="142"/>
      <c r="J25" s="142"/>
      <c r="K25" s="142"/>
      <c r="L25" s="142"/>
      <c r="M25" s="142"/>
      <c r="N25" s="142"/>
      <c r="O25" s="142"/>
      <c r="P25" s="142"/>
      <c r="Q25" s="142"/>
      <c r="R25" s="142"/>
      <c r="S25" s="142"/>
      <c r="T25" s="142"/>
      <c r="U25" s="142"/>
      <c r="V25" s="142"/>
      <c r="W25" s="142"/>
      <c r="X25" s="142"/>
    </row>
    <row r="26" spans="1:29" s="77" customFormat="1" ht="13.5" customHeight="1" x14ac:dyDescent="0.45">
      <c r="A26" s="78"/>
      <c r="B26" s="82"/>
      <c r="C26" s="83"/>
      <c r="D26" s="83"/>
      <c r="E26" s="81"/>
      <c r="F26" s="78"/>
      <c r="G26" s="81"/>
      <c r="H26" s="84"/>
      <c r="I26" s="84"/>
      <c r="J26" s="84"/>
      <c r="K26" s="81"/>
      <c r="L26" s="81"/>
      <c r="M26" s="81"/>
      <c r="N26" s="78"/>
      <c r="O26" s="81"/>
      <c r="P26" s="83"/>
      <c r="Q26" s="83"/>
      <c r="R26" s="83"/>
      <c r="S26" s="81"/>
      <c r="T26" s="81"/>
      <c r="U26" s="81"/>
      <c r="V26" s="81"/>
      <c r="W26" s="81"/>
      <c r="X26" s="81"/>
    </row>
    <row r="27" spans="1:29" ht="13.2" x14ac:dyDescent="0.45">
      <c r="A27" s="23" t="s">
        <v>29</v>
      </c>
      <c r="B27" s="23"/>
      <c r="C27" s="24"/>
      <c r="D27" s="32"/>
      <c r="E27" s="24"/>
      <c r="F27" s="25"/>
      <c r="G27" s="25"/>
      <c r="H27" s="25"/>
      <c r="I27" s="24"/>
      <c r="J27" s="31"/>
      <c r="K27" s="25"/>
      <c r="L27" s="50"/>
      <c r="M27" s="50"/>
      <c r="N27" s="25"/>
      <c r="O27" s="25"/>
      <c r="P27" s="25"/>
      <c r="Q27" s="25"/>
      <c r="R27" s="25"/>
      <c r="S27" s="25"/>
      <c r="T27" s="25"/>
      <c r="U27" s="25"/>
      <c r="V27" s="25"/>
      <c r="W27" s="63"/>
      <c r="X27" s="63"/>
    </row>
    <row r="28" spans="1:29" ht="13.2" x14ac:dyDescent="0.45">
      <c r="A28" s="23"/>
      <c r="B28" s="32" t="s">
        <v>30</v>
      </c>
      <c r="C28" s="24"/>
      <c r="D28" s="32"/>
      <c r="E28" s="24"/>
      <c r="F28" s="24"/>
      <c r="G28" s="24"/>
      <c r="H28" s="24"/>
      <c r="I28" s="24"/>
      <c r="J28" s="24"/>
      <c r="K28" s="24"/>
      <c r="L28" s="24"/>
      <c r="M28" s="24"/>
      <c r="N28" s="24"/>
      <c r="O28" s="25"/>
      <c r="P28" s="25"/>
      <c r="Q28" s="25"/>
      <c r="R28" s="25"/>
      <c r="S28" s="25"/>
      <c r="T28" s="25"/>
      <c r="U28" s="25"/>
      <c r="V28" s="25"/>
      <c r="W28" s="63"/>
      <c r="X28" s="63"/>
    </row>
    <row r="29" spans="1:29" ht="13.2" x14ac:dyDescent="0.45">
      <c r="A29" s="23"/>
      <c r="B29" s="23"/>
      <c r="C29" s="24"/>
      <c r="D29" s="24"/>
      <c r="E29" s="24"/>
      <c r="F29" s="24"/>
      <c r="G29" s="24"/>
      <c r="H29" s="24"/>
      <c r="I29" s="24"/>
      <c r="J29" s="24"/>
      <c r="K29" s="24"/>
      <c r="L29" s="24"/>
      <c r="M29" s="24"/>
      <c r="N29" s="25"/>
      <c r="O29" s="27"/>
      <c r="P29" s="27"/>
      <c r="Q29" s="27"/>
      <c r="R29" s="25"/>
      <c r="S29" s="43"/>
      <c r="T29" s="43"/>
      <c r="U29" s="25"/>
      <c r="V29" s="43" t="s">
        <v>51</v>
      </c>
      <c r="W29" s="27"/>
      <c r="X29" s="27"/>
      <c r="Y29" s="26" t="s">
        <v>60</v>
      </c>
    </row>
    <row r="30" spans="1:29" ht="19.2" customHeight="1" x14ac:dyDescent="0.45">
      <c r="A30" s="139" t="s">
        <v>14</v>
      </c>
      <c r="B30" s="139"/>
      <c r="C30" s="139"/>
      <c r="D30" s="139"/>
      <c r="E30" s="102" t="s">
        <v>31</v>
      </c>
      <c r="F30" s="102"/>
      <c r="G30" s="102"/>
      <c r="H30" s="100" t="s">
        <v>32</v>
      </c>
      <c r="I30" s="100"/>
      <c r="J30" s="100"/>
      <c r="K30" s="100"/>
      <c r="L30" s="100"/>
      <c r="M30" s="100"/>
      <c r="N30" s="100"/>
      <c r="O30" s="100"/>
      <c r="P30" s="100"/>
      <c r="Q30" s="100"/>
      <c r="R30" s="100"/>
      <c r="S30" s="101"/>
      <c r="T30" s="102" t="s">
        <v>33</v>
      </c>
      <c r="U30" s="102"/>
      <c r="V30" s="102"/>
      <c r="W30" s="71"/>
      <c r="X30" s="71"/>
    </row>
    <row r="31" spans="1:29" ht="19.2" customHeight="1" x14ac:dyDescent="0.45">
      <c r="A31" s="140" t="s">
        <v>18</v>
      </c>
      <c r="B31" s="140"/>
      <c r="C31" s="140"/>
      <c r="D31" s="140"/>
      <c r="E31" s="102"/>
      <c r="F31" s="102"/>
      <c r="G31" s="102"/>
      <c r="H31" s="95" t="s">
        <v>34</v>
      </c>
      <c r="I31" s="95"/>
      <c r="J31" s="96"/>
      <c r="K31" s="94" t="s">
        <v>35</v>
      </c>
      <c r="L31" s="95"/>
      <c r="M31" s="96"/>
      <c r="N31" s="94" t="s">
        <v>36</v>
      </c>
      <c r="O31" s="96"/>
      <c r="P31" s="94" t="s">
        <v>37</v>
      </c>
      <c r="Q31" s="96"/>
      <c r="R31" s="146" t="s">
        <v>38</v>
      </c>
      <c r="S31" s="146"/>
      <c r="T31" s="102"/>
      <c r="U31" s="102"/>
      <c r="V31" s="102"/>
      <c r="W31" s="71"/>
      <c r="X31" s="71"/>
    </row>
    <row r="32" spans="1:29" ht="19.2" customHeight="1" x14ac:dyDescent="0.45">
      <c r="A32" s="143" t="s">
        <v>61</v>
      </c>
      <c r="B32" s="143"/>
      <c r="C32" s="143"/>
      <c r="D32" s="143"/>
      <c r="E32" s="97"/>
      <c r="F32" s="97"/>
      <c r="G32" s="97"/>
      <c r="H32" s="91"/>
      <c r="I32" s="92"/>
      <c r="J32" s="93"/>
      <c r="K32" s="89"/>
      <c r="L32" s="90"/>
      <c r="M32" s="33" t="s">
        <v>41</v>
      </c>
      <c r="N32" s="34"/>
      <c r="O32" s="33"/>
      <c r="P32" s="35"/>
      <c r="Q32" s="36" t="s">
        <v>43</v>
      </c>
      <c r="R32" s="144"/>
      <c r="S32" s="144"/>
      <c r="T32" s="145"/>
      <c r="U32" s="145"/>
      <c r="V32" s="145"/>
      <c r="W32" s="72"/>
      <c r="X32" s="72"/>
      <c r="Y32" s="26" t="s">
        <v>58</v>
      </c>
    </row>
    <row r="33" spans="1:25" ht="19.2" customHeight="1" x14ac:dyDescent="0.45">
      <c r="A33" s="86"/>
      <c r="B33" s="87"/>
      <c r="C33" s="87"/>
      <c r="D33" s="88"/>
      <c r="E33" s="86"/>
      <c r="F33" s="87"/>
      <c r="G33" s="88"/>
      <c r="H33" s="86"/>
      <c r="I33" s="87"/>
      <c r="J33" s="88"/>
      <c r="K33" s="89"/>
      <c r="L33" s="90"/>
      <c r="M33" s="33" t="s">
        <v>41</v>
      </c>
      <c r="N33" s="34"/>
      <c r="O33" s="33"/>
      <c r="P33" s="35"/>
      <c r="Q33" s="36" t="s">
        <v>43</v>
      </c>
      <c r="R33" s="144"/>
      <c r="S33" s="144"/>
      <c r="T33" s="145"/>
      <c r="U33" s="145"/>
      <c r="V33" s="145"/>
      <c r="W33" s="72"/>
      <c r="X33" s="72"/>
      <c r="Y33" s="26" t="s">
        <v>59</v>
      </c>
    </row>
    <row r="34" spans="1:25" ht="19.2" customHeight="1" x14ac:dyDescent="0.45">
      <c r="A34" s="86"/>
      <c r="B34" s="87"/>
      <c r="C34" s="87"/>
      <c r="D34" s="88"/>
      <c r="E34" s="86"/>
      <c r="F34" s="87"/>
      <c r="G34" s="88"/>
      <c r="H34" s="86"/>
      <c r="I34" s="87"/>
      <c r="J34" s="88"/>
      <c r="K34" s="89"/>
      <c r="L34" s="90"/>
      <c r="M34" s="33" t="s">
        <v>41</v>
      </c>
      <c r="N34" s="34"/>
      <c r="O34" s="33"/>
      <c r="P34" s="35"/>
      <c r="Q34" s="36" t="s">
        <v>43</v>
      </c>
      <c r="R34" s="144"/>
      <c r="S34" s="144"/>
      <c r="T34" s="147"/>
      <c r="U34" s="148"/>
      <c r="V34" s="149"/>
      <c r="W34" s="72"/>
      <c r="X34" s="72"/>
    </row>
    <row r="35" spans="1:25" ht="19.2" customHeight="1" x14ac:dyDescent="0.45">
      <c r="A35" s="117"/>
      <c r="B35" s="117"/>
      <c r="C35" s="117"/>
      <c r="D35" s="117"/>
      <c r="E35" s="86"/>
      <c r="F35" s="87"/>
      <c r="G35" s="88"/>
      <c r="H35" s="86"/>
      <c r="I35" s="87"/>
      <c r="J35" s="88"/>
      <c r="K35" s="89"/>
      <c r="L35" s="90"/>
      <c r="M35" s="33" t="s">
        <v>41</v>
      </c>
      <c r="N35" s="34"/>
      <c r="O35" s="33"/>
      <c r="P35" s="35"/>
      <c r="Q35" s="36" t="s">
        <v>43</v>
      </c>
      <c r="R35" s="144"/>
      <c r="S35" s="144"/>
      <c r="T35" s="145"/>
      <c r="U35" s="145"/>
      <c r="V35" s="145"/>
      <c r="W35" s="72"/>
      <c r="X35" s="72"/>
    </row>
    <row r="36" spans="1:25" ht="19.2" customHeight="1" x14ac:dyDescent="0.45">
      <c r="A36" s="117"/>
      <c r="B36" s="117"/>
      <c r="C36" s="117"/>
      <c r="D36" s="117"/>
      <c r="E36" s="86"/>
      <c r="F36" s="87"/>
      <c r="G36" s="88"/>
      <c r="H36" s="86"/>
      <c r="I36" s="87"/>
      <c r="J36" s="88"/>
      <c r="K36" s="89"/>
      <c r="L36" s="90"/>
      <c r="M36" s="33" t="s">
        <v>41</v>
      </c>
      <c r="N36" s="34"/>
      <c r="O36" s="33"/>
      <c r="P36" s="35"/>
      <c r="Q36" s="36" t="s">
        <v>43</v>
      </c>
      <c r="R36" s="144"/>
      <c r="S36" s="144"/>
      <c r="T36" s="145"/>
      <c r="U36" s="145"/>
      <c r="V36" s="145"/>
      <c r="W36" s="72"/>
      <c r="X36" s="72"/>
    </row>
    <row r="37" spans="1:25" ht="19.2" customHeight="1" x14ac:dyDescent="0.45">
      <c r="A37" s="117"/>
      <c r="B37" s="117"/>
      <c r="C37" s="117"/>
      <c r="D37" s="117"/>
      <c r="E37" s="86"/>
      <c r="F37" s="87"/>
      <c r="G37" s="88"/>
      <c r="H37" s="86"/>
      <c r="I37" s="87"/>
      <c r="J37" s="88"/>
      <c r="K37" s="89"/>
      <c r="L37" s="90"/>
      <c r="M37" s="33" t="s">
        <v>41</v>
      </c>
      <c r="N37" s="34"/>
      <c r="O37" s="33"/>
      <c r="P37" s="35"/>
      <c r="Q37" s="36" t="s">
        <v>43</v>
      </c>
      <c r="R37" s="144"/>
      <c r="S37" s="144"/>
      <c r="T37" s="145"/>
      <c r="U37" s="145"/>
      <c r="V37" s="145"/>
      <c r="W37" s="72"/>
      <c r="X37" s="72"/>
    </row>
    <row r="38" spans="1:25" ht="19.2" customHeight="1" x14ac:dyDescent="0.45">
      <c r="A38" s="117"/>
      <c r="B38" s="117"/>
      <c r="C38" s="117"/>
      <c r="D38" s="117"/>
      <c r="E38" s="86"/>
      <c r="F38" s="87"/>
      <c r="G38" s="88"/>
      <c r="H38" s="86"/>
      <c r="I38" s="87"/>
      <c r="J38" s="88"/>
      <c r="K38" s="89"/>
      <c r="L38" s="90"/>
      <c r="M38" s="33" t="s">
        <v>41</v>
      </c>
      <c r="N38" s="34"/>
      <c r="O38" s="33"/>
      <c r="P38" s="35"/>
      <c r="Q38" s="36" t="s">
        <v>43</v>
      </c>
      <c r="R38" s="144"/>
      <c r="S38" s="144"/>
      <c r="T38" s="145"/>
      <c r="U38" s="145"/>
      <c r="V38" s="145"/>
      <c r="W38" s="72"/>
      <c r="X38" s="72"/>
    </row>
    <row r="39" spans="1:25" ht="19.2" customHeight="1" x14ac:dyDescent="0.45">
      <c r="A39" s="117"/>
      <c r="B39" s="117"/>
      <c r="C39" s="117"/>
      <c r="D39" s="117"/>
      <c r="E39" s="86"/>
      <c r="F39" s="87"/>
      <c r="G39" s="88"/>
      <c r="H39" s="86"/>
      <c r="I39" s="87"/>
      <c r="J39" s="88"/>
      <c r="K39" s="89"/>
      <c r="L39" s="90"/>
      <c r="M39" s="33" t="s">
        <v>41</v>
      </c>
      <c r="N39" s="34"/>
      <c r="O39" s="33"/>
      <c r="P39" s="35"/>
      <c r="Q39" s="36" t="s">
        <v>43</v>
      </c>
      <c r="R39" s="144"/>
      <c r="S39" s="144"/>
      <c r="T39" s="145"/>
      <c r="U39" s="145"/>
      <c r="V39" s="145"/>
      <c r="W39" s="72"/>
      <c r="X39" s="72"/>
    </row>
    <row r="40" spans="1:25" ht="19.2" customHeight="1" x14ac:dyDescent="0.45">
      <c r="A40" s="117"/>
      <c r="B40" s="117"/>
      <c r="C40" s="117"/>
      <c r="D40" s="117"/>
      <c r="E40" s="86"/>
      <c r="F40" s="87"/>
      <c r="G40" s="88"/>
      <c r="H40" s="86"/>
      <c r="I40" s="87"/>
      <c r="J40" s="88"/>
      <c r="K40" s="89"/>
      <c r="L40" s="90"/>
      <c r="M40" s="33" t="s">
        <v>41</v>
      </c>
      <c r="N40" s="34"/>
      <c r="O40" s="33"/>
      <c r="P40" s="35"/>
      <c r="Q40" s="36" t="s">
        <v>43</v>
      </c>
      <c r="R40" s="144"/>
      <c r="S40" s="144"/>
      <c r="T40" s="145"/>
      <c r="U40" s="145"/>
      <c r="V40" s="145"/>
      <c r="W40" s="72"/>
      <c r="X40" s="72"/>
    </row>
    <row r="41" spans="1:25" ht="19.2" customHeight="1" x14ac:dyDescent="0.45">
      <c r="A41" s="117"/>
      <c r="B41" s="117"/>
      <c r="C41" s="117"/>
      <c r="D41" s="117"/>
      <c r="E41" s="86"/>
      <c r="F41" s="87"/>
      <c r="G41" s="88"/>
      <c r="H41" s="86"/>
      <c r="I41" s="87"/>
      <c r="J41" s="88"/>
      <c r="K41" s="89"/>
      <c r="L41" s="90"/>
      <c r="M41" s="33" t="s">
        <v>41</v>
      </c>
      <c r="N41" s="34"/>
      <c r="O41" s="33"/>
      <c r="P41" s="35"/>
      <c r="Q41" s="36" t="s">
        <v>43</v>
      </c>
      <c r="R41" s="144"/>
      <c r="S41" s="144"/>
      <c r="T41" s="145"/>
      <c r="U41" s="145"/>
      <c r="V41" s="145"/>
      <c r="W41" s="72"/>
      <c r="X41" s="72"/>
    </row>
    <row r="42" spans="1:25" ht="19.2" customHeight="1" x14ac:dyDescent="0.45">
      <c r="A42" s="37"/>
      <c r="B42" s="38"/>
      <c r="C42" s="38"/>
      <c r="D42" s="38"/>
      <c r="E42" s="38"/>
      <c r="F42" s="38"/>
      <c r="G42" s="49"/>
      <c r="H42" s="49"/>
      <c r="I42" s="49"/>
      <c r="J42" s="49"/>
      <c r="K42" s="49"/>
      <c r="L42" s="49"/>
      <c r="M42" s="49"/>
      <c r="N42" s="38"/>
      <c r="O42" s="38"/>
      <c r="P42" s="38"/>
      <c r="Q42" s="39" t="s">
        <v>46</v>
      </c>
      <c r="R42" s="144"/>
      <c r="S42" s="144"/>
      <c r="T42" s="145"/>
      <c r="U42" s="145"/>
      <c r="V42" s="145"/>
      <c r="W42" s="72"/>
      <c r="X42" s="72"/>
    </row>
    <row r="43" spans="1:25" ht="19.2" customHeight="1" x14ac:dyDescent="0.45">
      <c r="A43" s="117" t="s">
        <v>63</v>
      </c>
      <c r="B43" s="117"/>
      <c r="C43" s="117"/>
      <c r="D43" s="117"/>
      <c r="E43" s="86"/>
      <c r="F43" s="87"/>
      <c r="G43" s="88"/>
      <c r="H43" s="86"/>
      <c r="I43" s="87"/>
      <c r="J43" s="88"/>
      <c r="K43" s="89"/>
      <c r="L43" s="90"/>
      <c r="M43" s="33" t="s">
        <v>41</v>
      </c>
      <c r="N43" s="34"/>
      <c r="O43" s="33"/>
      <c r="P43" s="35"/>
      <c r="Q43" s="36" t="s">
        <v>43</v>
      </c>
      <c r="R43" s="144"/>
      <c r="S43" s="144"/>
      <c r="T43" s="145"/>
      <c r="U43" s="145"/>
      <c r="V43" s="145"/>
      <c r="W43" s="72"/>
      <c r="X43" s="72"/>
    </row>
    <row r="44" spans="1:25" ht="19.2" customHeight="1" x14ac:dyDescent="0.45">
      <c r="A44" s="117"/>
      <c r="B44" s="117"/>
      <c r="C44" s="117"/>
      <c r="D44" s="117"/>
      <c r="E44" s="86"/>
      <c r="F44" s="87"/>
      <c r="G44" s="88"/>
      <c r="H44" s="86"/>
      <c r="I44" s="87"/>
      <c r="J44" s="88"/>
      <c r="K44" s="89"/>
      <c r="L44" s="90"/>
      <c r="M44" s="33" t="s">
        <v>41</v>
      </c>
      <c r="N44" s="34"/>
      <c r="O44" s="33"/>
      <c r="P44" s="35"/>
      <c r="Q44" s="36" t="s">
        <v>43</v>
      </c>
      <c r="R44" s="144"/>
      <c r="S44" s="144"/>
      <c r="T44" s="145"/>
      <c r="U44" s="145"/>
      <c r="V44" s="145"/>
      <c r="W44" s="72"/>
      <c r="X44" s="72"/>
    </row>
    <row r="45" spans="1:25" ht="19.2" customHeight="1" x14ac:dyDescent="0.45">
      <c r="A45" s="117"/>
      <c r="B45" s="117"/>
      <c r="C45" s="117"/>
      <c r="D45" s="117"/>
      <c r="E45" s="86"/>
      <c r="F45" s="87"/>
      <c r="G45" s="88"/>
      <c r="H45" s="86"/>
      <c r="I45" s="87"/>
      <c r="J45" s="88"/>
      <c r="K45" s="89"/>
      <c r="L45" s="90"/>
      <c r="M45" s="33" t="s">
        <v>41</v>
      </c>
      <c r="N45" s="34"/>
      <c r="O45" s="33"/>
      <c r="P45" s="35"/>
      <c r="Q45" s="36" t="s">
        <v>43</v>
      </c>
      <c r="R45" s="144"/>
      <c r="S45" s="144"/>
      <c r="T45" s="145"/>
      <c r="U45" s="145"/>
      <c r="V45" s="145"/>
      <c r="W45" s="72"/>
      <c r="X45" s="72"/>
    </row>
    <row r="46" spans="1:25" ht="19.2" customHeight="1" x14ac:dyDescent="0.45">
      <c r="A46" s="117"/>
      <c r="B46" s="117"/>
      <c r="C46" s="117"/>
      <c r="D46" s="117"/>
      <c r="E46" s="86"/>
      <c r="F46" s="87"/>
      <c r="G46" s="88"/>
      <c r="H46" s="86"/>
      <c r="I46" s="87"/>
      <c r="J46" s="88"/>
      <c r="K46" s="89"/>
      <c r="L46" s="90"/>
      <c r="M46" s="33" t="s">
        <v>41</v>
      </c>
      <c r="N46" s="34"/>
      <c r="O46" s="33"/>
      <c r="P46" s="35"/>
      <c r="Q46" s="36" t="s">
        <v>43</v>
      </c>
      <c r="R46" s="144"/>
      <c r="S46" s="144"/>
      <c r="T46" s="145"/>
      <c r="U46" s="145"/>
      <c r="V46" s="145"/>
      <c r="W46" s="72"/>
      <c r="X46" s="72"/>
    </row>
    <row r="47" spans="1:25" ht="19.2" customHeight="1" x14ac:dyDescent="0.45">
      <c r="A47" s="86"/>
      <c r="B47" s="87"/>
      <c r="C47" s="87"/>
      <c r="D47" s="88"/>
      <c r="E47" s="86"/>
      <c r="F47" s="87"/>
      <c r="G47" s="88"/>
      <c r="H47" s="86"/>
      <c r="I47" s="87"/>
      <c r="J47" s="88"/>
      <c r="K47" s="89"/>
      <c r="L47" s="90"/>
      <c r="M47" s="33" t="s">
        <v>41</v>
      </c>
      <c r="N47" s="34"/>
      <c r="O47" s="33"/>
      <c r="P47" s="35"/>
      <c r="Q47" s="36" t="s">
        <v>43</v>
      </c>
      <c r="R47" s="144"/>
      <c r="S47" s="144"/>
      <c r="T47" s="147"/>
      <c r="U47" s="148"/>
      <c r="V47" s="149"/>
      <c r="W47" s="72"/>
      <c r="X47" s="72"/>
    </row>
    <row r="48" spans="1:25" ht="19.2" customHeight="1" x14ac:dyDescent="0.45">
      <c r="A48" s="117"/>
      <c r="B48" s="117"/>
      <c r="C48" s="117"/>
      <c r="D48" s="117"/>
      <c r="E48" s="86"/>
      <c r="F48" s="87"/>
      <c r="G48" s="88"/>
      <c r="H48" s="86"/>
      <c r="I48" s="87"/>
      <c r="J48" s="88"/>
      <c r="K48" s="89"/>
      <c r="L48" s="90"/>
      <c r="M48" s="33" t="s">
        <v>41</v>
      </c>
      <c r="N48" s="34"/>
      <c r="O48" s="33"/>
      <c r="P48" s="35"/>
      <c r="Q48" s="36" t="s">
        <v>43</v>
      </c>
      <c r="R48" s="144"/>
      <c r="S48" s="144"/>
      <c r="T48" s="145"/>
      <c r="U48" s="145"/>
      <c r="V48" s="145"/>
      <c r="W48" s="72"/>
      <c r="X48" s="72"/>
    </row>
    <row r="49" spans="1:24" ht="19.2" customHeight="1" x14ac:dyDescent="0.45">
      <c r="A49" s="117"/>
      <c r="B49" s="117"/>
      <c r="C49" s="117"/>
      <c r="D49" s="117"/>
      <c r="E49" s="86"/>
      <c r="F49" s="87"/>
      <c r="G49" s="88"/>
      <c r="H49" s="86"/>
      <c r="I49" s="87"/>
      <c r="J49" s="88"/>
      <c r="K49" s="89"/>
      <c r="L49" s="90"/>
      <c r="M49" s="33" t="s">
        <v>41</v>
      </c>
      <c r="N49" s="34"/>
      <c r="O49" s="33"/>
      <c r="P49" s="35"/>
      <c r="Q49" s="36" t="s">
        <v>43</v>
      </c>
      <c r="R49" s="144"/>
      <c r="S49" s="144"/>
      <c r="T49" s="145"/>
      <c r="U49" s="145"/>
      <c r="V49" s="145"/>
      <c r="W49" s="72"/>
      <c r="X49" s="72"/>
    </row>
    <row r="50" spans="1:24" ht="19.2" customHeight="1" x14ac:dyDescent="0.45">
      <c r="A50" s="117"/>
      <c r="B50" s="117"/>
      <c r="C50" s="117"/>
      <c r="D50" s="117"/>
      <c r="E50" s="86"/>
      <c r="F50" s="87"/>
      <c r="G50" s="88"/>
      <c r="H50" s="86"/>
      <c r="I50" s="87"/>
      <c r="J50" s="88"/>
      <c r="K50" s="89"/>
      <c r="L50" s="90"/>
      <c r="M50" s="33" t="s">
        <v>41</v>
      </c>
      <c r="N50" s="34"/>
      <c r="O50" s="33"/>
      <c r="P50" s="35"/>
      <c r="Q50" s="36" t="s">
        <v>43</v>
      </c>
      <c r="R50" s="144"/>
      <c r="S50" s="144"/>
      <c r="T50" s="145"/>
      <c r="U50" s="145"/>
      <c r="V50" s="145"/>
      <c r="W50" s="72"/>
      <c r="X50" s="72"/>
    </row>
    <row r="51" spans="1:24" ht="19.2" customHeight="1" x14ac:dyDescent="0.45">
      <c r="A51" s="117"/>
      <c r="B51" s="117"/>
      <c r="C51" s="117"/>
      <c r="D51" s="117"/>
      <c r="E51" s="86"/>
      <c r="F51" s="87"/>
      <c r="G51" s="88"/>
      <c r="H51" s="86"/>
      <c r="I51" s="87"/>
      <c r="J51" s="88"/>
      <c r="K51" s="89"/>
      <c r="L51" s="90"/>
      <c r="M51" s="33" t="s">
        <v>41</v>
      </c>
      <c r="N51" s="34"/>
      <c r="O51" s="33"/>
      <c r="P51" s="35"/>
      <c r="Q51" s="36" t="s">
        <v>43</v>
      </c>
      <c r="R51" s="144"/>
      <c r="S51" s="144"/>
      <c r="T51" s="145"/>
      <c r="U51" s="145"/>
      <c r="V51" s="145"/>
      <c r="W51" s="72"/>
      <c r="X51" s="72"/>
    </row>
    <row r="52" spans="1:24" ht="19.2" customHeight="1" x14ac:dyDescent="0.45">
      <c r="A52" s="117"/>
      <c r="B52" s="117"/>
      <c r="C52" s="117"/>
      <c r="D52" s="117"/>
      <c r="E52" s="86"/>
      <c r="F52" s="87"/>
      <c r="G52" s="88"/>
      <c r="H52" s="86"/>
      <c r="I52" s="87"/>
      <c r="J52" s="88"/>
      <c r="K52" s="89"/>
      <c r="L52" s="90"/>
      <c r="M52" s="33" t="s">
        <v>41</v>
      </c>
      <c r="N52" s="34"/>
      <c r="O52" s="33"/>
      <c r="P52" s="35"/>
      <c r="Q52" s="36" t="s">
        <v>43</v>
      </c>
      <c r="R52" s="144"/>
      <c r="S52" s="144"/>
      <c r="T52" s="145"/>
      <c r="U52" s="145"/>
      <c r="V52" s="145"/>
      <c r="W52" s="72"/>
      <c r="X52" s="72"/>
    </row>
    <row r="53" spans="1:24" ht="19.2" customHeight="1" x14ac:dyDescent="0.45">
      <c r="A53" s="117"/>
      <c r="B53" s="117"/>
      <c r="C53" s="117"/>
      <c r="D53" s="117"/>
      <c r="E53" s="86"/>
      <c r="F53" s="87"/>
      <c r="G53" s="88"/>
      <c r="H53" s="86"/>
      <c r="I53" s="87"/>
      <c r="J53" s="88"/>
      <c r="K53" s="89"/>
      <c r="L53" s="90"/>
      <c r="M53" s="33" t="s">
        <v>41</v>
      </c>
      <c r="N53" s="34"/>
      <c r="O53" s="33"/>
      <c r="P53" s="35"/>
      <c r="Q53" s="36" t="s">
        <v>43</v>
      </c>
      <c r="R53" s="144"/>
      <c r="S53" s="144"/>
      <c r="T53" s="145"/>
      <c r="U53" s="145"/>
      <c r="V53" s="145"/>
      <c r="W53" s="72"/>
      <c r="X53" s="72"/>
    </row>
    <row r="54" spans="1:24" ht="19.2" customHeight="1" x14ac:dyDescent="0.45">
      <c r="A54" s="117"/>
      <c r="B54" s="117"/>
      <c r="C54" s="117"/>
      <c r="D54" s="117"/>
      <c r="E54" s="86"/>
      <c r="F54" s="87"/>
      <c r="G54" s="88"/>
      <c r="H54" s="86"/>
      <c r="I54" s="87"/>
      <c r="J54" s="88"/>
      <c r="K54" s="89"/>
      <c r="L54" s="90"/>
      <c r="M54" s="33" t="s">
        <v>41</v>
      </c>
      <c r="N54" s="34"/>
      <c r="O54" s="33"/>
      <c r="P54" s="35"/>
      <c r="Q54" s="36" t="s">
        <v>43</v>
      </c>
      <c r="R54" s="144"/>
      <c r="S54" s="144"/>
      <c r="T54" s="145"/>
      <c r="U54" s="145"/>
      <c r="V54" s="145"/>
      <c r="W54" s="72"/>
      <c r="X54" s="72"/>
    </row>
    <row r="55" spans="1:24" ht="19.2" customHeight="1" x14ac:dyDescent="0.45">
      <c r="A55" s="40"/>
      <c r="B55" s="41"/>
      <c r="C55" s="41"/>
      <c r="D55" s="41"/>
      <c r="E55" s="41"/>
      <c r="F55" s="41"/>
      <c r="G55" s="41"/>
      <c r="H55" s="41"/>
      <c r="I55" s="41"/>
      <c r="J55" s="41"/>
      <c r="K55" s="41"/>
      <c r="L55" s="41"/>
      <c r="M55" s="41"/>
      <c r="N55" s="41"/>
      <c r="O55" s="41"/>
      <c r="P55" s="41"/>
      <c r="Q55" s="42" t="s">
        <v>46</v>
      </c>
      <c r="R55" s="144"/>
      <c r="S55" s="144"/>
      <c r="T55" s="145"/>
      <c r="U55" s="145"/>
      <c r="V55" s="145"/>
      <c r="W55" s="72"/>
      <c r="X55" s="72"/>
    </row>
    <row r="56" spans="1:24" ht="19.2" customHeight="1" x14ac:dyDescent="0.45">
      <c r="A56" s="99" t="s">
        <v>26</v>
      </c>
      <c r="B56" s="100"/>
      <c r="C56" s="100"/>
      <c r="D56" s="100"/>
      <c r="E56" s="100"/>
      <c r="F56" s="100"/>
      <c r="G56" s="100"/>
      <c r="H56" s="100"/>
      <c r="I56" s="100"/>
      <c r="J56" s="100"/>
      <c r="K56" s="100"/>
      <c r="L56" s="100"/>
      <c r="M56" s="100"/>
      <c r="N56" s="100"/>
      <c r="O56" s="100"/>
      <c r="P56" s="100"/>
      <c r="Q56" s="101"/>
      <c r="R56" s="144"/>
      <c r="S56" s="144"/>
      <c r="T56" s="145"/>
      <c r="U56" s="145"/>
      <c r="V56" s="145"/>
      <c r="W56" s="72"/>
      <c r="X56" s="72"/>
    </row>
    <row r="57" spans="1:24" ht="19.2" customHeight="1" x14ac:dyDescent="0.45">
      <c r="A57" s="151" t="s">
        <v>54</v>
      </c>
      <c r="B57" s="151"/>
      <c r="C57" s="151"/>
      <c r="D57" s="151"/>
      <c r="E57" s="151"/>
      <c r="F57" s="151"/>
      <c r="G57" s="151"/>
      <c r="H57" s="151"/>
      <c r="I57" s="151"/>
      <c r="J57" s="151"/>
      <c r="K57" s="151"/>
      <c r="L57" s="151"/>
      <c r="M57" s="151"/>
      <c r="N57" s="151"/>
      <c r="O57" s="151"/>
      <c r="P57" s="151"/>
      <c r="Q57" s="151"/>
      <c r="R57" s="151"/>
      <c r="S57" s="151"/>
      <c r="T57" s="151"/>
      <c r="U57" s="151"/>
      <c r="V57" s="151"/>
      <c r="W57" s="73"/>
      <c r="X57" s="73"/>
    </row>
    <row r="58" spans="1:24" ht="19.2" customHeight="1" x14ac:dyDescent="0.45">
      <c r="A58" s="150" t="s">
        <v>55</v>
      </c>
      <c r="B58" s="150"/>
      <c r="C58" s="150"/>
      <c r="D58" s="150"/>
      <c r="E58" s="150"/>
      <c r="F58" s="150"/>
      <c r="G58" s="150"/>
      <c r="H58" s="150"/>
      <c r="I58" s="150"/>
      <c r="J58" s="150"/>
      <c r="K58" s="150"/>
      <c r="L58" s="150"/>
      <c r="M58" s="150"/>
      <c r="N58" s="150"/>
      <c r="O58" s="150"/>
      <c r="P58" s="150"/>
      <c r="Q58" s="150"/>
      <c r="R58" s="150"/>
      <c r="S58" s="150"/>
      <c r="T58" s="150"/>
      <c r="U58" s="150"/>
      <c r="V58" s="150"/>
      <c r="W58" s="63"/>
      <c r="X58" s="63"/>
    </row>
    <row r="59" spans="1:24" ht="19.2" customHeight="1" x14ac:dyDescent="0.45">
      <c r="A59" s="150" t="s">
        <v>56</v>
      </c>
      <c r="B59" s="150"/>
      <c r="C59" s="150"/>
      <c r="D59" s="150"/>
      <c r="E59" s="150"/>
      <c r="F59" s="150"/>
      <c r="G59" s="150"/>
      <c r="H59" s="150"/>
      <c r="I59" s="150"/>
      <c r="J59" s="150"/>
      <c r="K59" s="150"/>
      <c r="L59" s="150"/>
      <c r="M59" s="150"/>
      <c r="N59" s="150"/>
      <c r="O59" s="150"/>
      <c r="P59" s="150"/>
      <c r="Q59" s="150"/>
      <c r="R59" s="150"/>
      <c r="S59" s="150"/>
      <c r="T59" s="150"/>
      <c r="U59" s="150"/>
      <c r="V59" s="150"/>
      <c r="W59" s="63"/>
      <c r="X59" s="63"/>
    </row>
    <row r="60" spans="1:24" ht="19.2" customHeight="1" x14ac:dyDescent="0.45">
      <c r="A60" s="29"/>
      <c r="B60" s="29"/>
      <c r="C60" s="29"/>
      <c r="D60" s="29"/>
      <c r="E60" s="29"/>
      <c r="F60" s="29"/>
      <c r="G60" s="29"/>
      <c r="H60" s="29"/>
      <c r="I60" s="29"/>
      <c r="J60" s="29"/>
      <c r="K60" s="29"/>
      <c r="L60" s="29"/>
      <c r="M60" s="29"/>
      <c r="N60" s="29"/>
    </row>
  </sheetData>
  <sheetProtection formatCells="0" formatRows="0" deleteRows="0"/>
  <mergeCells count="221">
    <mergeCell ref="T47:V47"/>
    <mergeCell ref="R47:S47"/>
    <mergeCell ref="K47:L47"/>
    <mergeCell ref="H47:J47"/>
    <mergeCell ref="E47:G47"/>
    <mergeCell ref="A47:D47"/>
    <mergeCell ref="A53:D53"/>
    <mergeCell ref="R53:S53"/>
    <mergeCell ref="T53:V53"/>
    <mergeCell ref="A52:D52"/>
    <mergeCell ref="R52:S52"/>
    <mergeCell ref="T52:V52"/>
    <mergeCell ref="E52:G52"/>
    <mergeCell ref="H52:J52"/>
    <mergeCell ref="K52:L52"/>
    <mergeCell ref="E53:G53"/>
    <mergeCell ref="H53:J53"/>
    <mergeCell ref="K53:L53"/>
    <mergeCell ref="A51:D51"/>
    <mergeCell ref="R51:S51"/>
    <mergeCell ref="T51:V51"/>
    <mergeCell ref="A50:D50"/>
    <mergeCell ref="R50:S50"/>
    <mergeCell ref="T50:V50"/>
    <mergeCell ref="E50:G50"/>
    <mergeCell ref="H50:J50"/>
    <mergeCell ref="K50:L50"/>
    <mergeCell ref="E51:G51"/>
    <mergeCell ref="H51:J51"/>
    <mergeCell ref="K51:L51"/>
    <mergeCell ref="A49:D49"/>
    <mergeCell ref="R49:S49"/>
    <mergeCell ref="T49:V49"/>
    <mergeCell ref="A48:D48"/>
    <mergeCell ref="R48:S48"/>
    <mergeCell ref="T48:V48"/>
    <mergeCell ref="E48:G48"/>
    <mergeCell ref="H48:J48"/>
    <mergeCell ref="K48:L48"/>
    <mergeCell ref="E49:G49"/>
    <mergeCell ref="H49:J49"/>
    <mergeCell ref="K49:L49"/>
    <mergeCell ref="A45:D45"/>
    <mergeCell ref="R45:S45"/>
    <mergeCell ref="T45:V45"/>
    <mergeCell ref="A44:D44"/>
    <mergeCell ref="R44:S44"/>
    <mergeCell ref="T44:V44"/>
    <mergeCell ref="A46:D46"/>
    <mergeCell ref="R46:S46"/>
    <mergeCell ref="T46:V46"/>
    <mergeCell ref="E46:G46"/>
    <mergeCell ref="H46:J46"/>
    <mergeCell ref="K46:L46"/>
    <mergeCell ref="A40:D40"/>
    <mergeCell ref="R40:S40"/>
    <mergeCell ref="T40:V40"/>
    <mergeCell ref="E40:G40"/>
    <mergeCell ref="H40:J40"/>
    <mergeCell ref="E41:G41"/>
    <mergeCell ref="H41:J41"/>
    <mergeCell ref="K40:L40"/>
    <mergeCell ref="K41:L41"/>
    <mergeCell ref="A58:V58"/>
    <mergeCell ref="A59:V59"/>
    <mergeCell ref="R55:S55"/>
    <mergeCell ref="T55:V55"/>
    <mergeCell ref="A56:Q56"/>
    <mergeCell ref="R56:S56"/>
    <mergeCell ref="T56:V56"/>
    <mergeCell ref="A57:V57"/>
    <mergeCell ref="A54:D54"/>
    <mergeCell ref="R54:S54"/>
    <mergeCell ref="T54:V54"/>
    <mergeCell ref="E54:G54"/>
    <mergeCell ref="H54:J54"/>
    <mergeCell ref="K54:L54"/>
    <mergeCell ref="A43:D43"/>
    <mergeCell ref="R43:S43"/>
    <mergeCell ref="T43:V43"/>
    <mergeCell ref="A33:D33"/>
    <mergeCell ref="R33:S33"/>
    <mergeCell ref="T33:V33"/>
    <mergeCell ref="A35:D35"/>
    <mergeCell ref="R35:S35"/>
    <mergeCell ref="T35:V35"/>
    <mergeCell ref="A34:D34"/>
    <mergeCell ref="R34:S34"/>
    <mergeCell ref="T34:V34"/>
    <mergeCell ref="A37:D37"/>
    <mergeCell ref="R37:S37"/>
    <mergeCell ref="T37:V37"/>
    <mergeCell ref="A36:D36"/>
    <mergeCell ref="R36:S36"/>
    <mergeCell ref="T36:V36"/>
    <mergeCell ref="E36:G36"/>
    <mergeCell ref="H36:J36"/>
    <mergeCell ref="E37:G37"/>
    <mergeCell ref="H37:J37"/>
    <mergeCell ref="K36:L36"/>
    <mergeCell ref="K37:L37"/>
    <mergeCell ref="A32:D32"/>
    <mergeCell ref="R32:S32"/>
    <mergeCell ref="T32:V32"/>
    <mergeCell ref="N31:O31"/>
    <mergeCell ref="P31:Q31"/>
    <mergeCell ref="R31:S31"/>
    <mergeCell ref="T31:V31"/>
    <mergeCell ref="R42:S42"/>
    <mergeCell ref="T42:V42"/>
    <mergeCell ref="A39:D39"/>
    <mergeCell ref="R39:S39"/>
    <mergeCell ref="T39:V39"/>
    <mergeCell ref="A38:D38"/>
    <mergeCell ref="R38:S38"/>
    <mergeCell ref="T38:V38"/>
    <mergeCell ref="E38:G38"/>
    <mergeCell ref="H38:J38"/>
    <mergeCell ref="E39:G39"/>
    <mergeCell ref="H39:J39"/>
    <mergeCell ref="K38:L38"/>
    <mergeCell ref="K39:L39"/>
    <mergeCell ref="A41:D41"/>
    <mergeCell ref="R41:S41"/>
    <mergeCell ref="T41:V41"/>
    <mergeCell ref="A22:V22"/>
    <mergeCell ref="B24:D24"/>
    <mergeCell ref="H24:J24"/>
    <mergeCell ref="P24:R24"/>
    <mergeCell ref="A30:D30"/>
    <mergeCell ref="T30:V30"/>
    <mergeCell ref="A31:D31"/>
    <mergeCell ref="H31:J31"/>
    <mergeCell ref="H30:S30"/>
    <mergeCell ref="E30:G31"/>
    <mergeCell ref="B25:X25"/>
    <mergeCell ref="A21:C21"/>
    <mergeCell ref="D21:E21"/>
    <mergeCell ref="F21:G21"/>
    <mergeCell ref="H21:I21"/>
    <mergeCell ref="J21:K21"/>
    <mergeCell ref="L21:M21"/>
    <mergeCell ref="Q21:R21"/>
    <mergeCell ref="S21:T21"/>
    <mergeCell ref="U21:V21"/>
    <mergeCell ref="N21:O21"/>
    <mergeCell ref="Q19:R19"/>
    <mergeCell ref="S19:T19"/>
    <mergeCell ref="U19:V19"/>
    <mergeCell ref="A20:C20"/>
    <mergeCell ref="D20:E20"/>
    <mergeCell ref="F20:G20"/>
    <mergeCell ref="H20:I20"/>
    <mergeCell ref="J20:K20"/>
    <mergeCell ref="L20:M20"/>
    <mergeCell ref="Q20:R20"/>
    <mergeCell ref="A19:C19"/>
    <mergeCell ref="D19:E19"/>
    <mergeCell ref="F19:G19"/>
    <mergeCell ref="H19:I19"/>
    <mergeCell ref="J19:K19"/>
    <mergeCell ref="L19:M19"/>
    <mergeCell ref="S20:T20"/>
    <mergeCell ref="U20:V20"/>
    <mergeCell ref="N19:O19"/>
    <mergeCell ref="N20:O20"/>
    <mergeCell ref="Q17:W17"/>
    <mergeCell ref="A12:H12"/>
    <mergeCell ref="I12:O12"/>
    <mergeCell ref="A17:C17"/>
    <mergeCell ref="D17:G17"/>
    <mergeCell ref="H17:O17"/>
    <mergeCell ref="P17:P18"/>
    <mergeCell ref="B9:H9"/>
    <mergeCell ref="I9:O9"/>
    <mergeCell ref="B10:H10"/>
    <mergeCell ref="I10:O10"/>
    <mergeCell ref="A11:H11"/>
    <mergeCell ref="I11:O11"/>
    <mergeCell ref="N18:O18"/>
    <mergeCell ref="A18:C18"/>
    <mergeCell ref="D18:E18"/>
    <mergeCell ref="F18:G18"/>
    <mergeCell ref="H18:I18"/>
    <mergeCell ref="J18:K18"/>
    <mergeCell ref="L18:M18"/>
    <mergeCell ref="Q18:R18"/>
    <mergeCell ref="S18:T18"/>
    <mergeCell ref="U18:V18"/>
    <mergeCell ref="A2:V2"/>
    <mergeCell ref="A5:H5"/>
    <mergeCell ref="I5:O5"/>
    <mergeCell ref="A6:H6"/>
    <mergeCell ref="I6:O6"/>
    <mergeCell ref="A7:A10"/>
    <mergeCell ref="B7:H7"/>
    <mergeCell ref="I7:O7"/>
    <mergeCell ref="B8:H8"/>
    <mergeCell ref="I8:O8"/>
    <mergeCell ref="H33:J33"/>
    <mergeCell ref="H32:J32"/>
    <mergeCell ref="K31:M31"/>
    <mergeCell ref="E32:G32"/>
    <mergeCell ref="E33:G33"/>
    <mergeCell ref="E34:G34"/>
    <mergeCell ref="H34:J34"/>
    <mergeCell ref="E35:G35"/>
    <mergeCell ref="H35:J35"/>
    <mergeCell ref="K32:L32"/>
    <mergeCell ref="K33:L33"/>
    <mergeCell ref="K34:L34"/>
    <mergeCell ref="K35:L35"/>
    <mergeCell ref="E43:G43"/>
    <mergeCell ref="H43:J43"/>
    <mergeCell ref="K43:L43"/>
    <mergeCell ref="E44:G44"/>
    <mergeCell ref="H44:J44"/>
    <mergeCell ref="K44:L44"/>
    <mergeCell ref="E45:G45"/>
    <mergeCell ref="H45:J45"/>
    <mergeCell ref="K45:L45"/>
  </mergeCells>
  <phoneticPr fontId="3"/>
  <conditionalFormatting sqref="A32:D41 N33:N41 A43:D43 A44:E54 H44:H54 K44:K54 N44:N54">
    <cfRule type="expression" priority="3" stopIfTrue="1">
      <formula>$A32=""</formula>
    </cfRule>
    <cfRule type="containsBlanks" dxfId="2" priority="4">
      <formula>LEN(TRIM(A32))=0</formula>
    </cfRule>
  </conditionalFormatting>
  <dataValidations count="1">
    <dataValidation type="list" allowBlank="1" showInputMessage="1" showErrorMessage="1" sqref="A32:A41 A19:A20 A43:A54" xr:uid="{C8CE28B0-4341-4A96-AEC4-97E6E10CAB5A}">
      <formula1>"生産設備等整備事業,原材料確保・試作品製作事業"</formula1>
    </dataValidation>
  </dataValidations>
  <pageMargins left="0.7" right="0.7" top="0.75" bottom="0.75" header="0.3" footer="0.3"/>
  <pageSetup paperSize="9" scale="92" fitToHeight="0" orientation="portrait" verticalDpi="0" r:id="rId1"/>
  <rowBreaks count="1" manualBreakCount="1">
    <brk id="26"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96FFC-7E58-4797-B52C-971630622864}">
  <sheetPr>
    <pageSetUpPr fitToPage="1"/>
  </sheetPr>
  <dimension ref="A1:AP54"/>
  <sheetViews>
    <sheetView view="pageBreakPreview" topLeftCell="A27" zoomScale="130" zoomScaleNormal="100" zoomScaleSheetLayoutView="130" workbookViewId="0">
      <selection activeCell="P54" sqref="P54"/>
    </sheetView>
  </sheetViews>
  <sheetFormatPr defaultColWidth="4.19921875" defaultRowHeight="19.2" customHeight="1" x14ac:dyDescent="0.45"/>
  <cols>
    <col min="1" max="6" width="3.69921875" customWidth="1"/>
    <col min="7" max="7" width="5.09765625" customWidth="1"/>
    <col min="8" max="21" width="3.69921875" customWidth="1"/>
    <col min="22" max="22" width="4.19921875" style="7"/>
    <col min="23" max="23" width="7.5" style="7" customWidth="1"/>
    <col min="24" max="24" width="2.5" style="7" customWidth="1"/>
    <col min="28" max="28" width="2.8984375" customWidth="1"/>
    <col min="29" max="29" width="0.19921875" customWidth="1"/>
    <col min="30" max="42" width="4.19921875" hidden="1" customWidth="1"/>
  </cols>
  <sheetData>
    <row r="1" spans="1:27" s="2" customFormat="1" ht="18" x14ac:dyDescent="0.45">
      <c r="A1" s="4" t="s">
        <v>0</v>
      </c>
      <c r="B1" s="4"/>
      <c r="C1" s="5"/>
      <c r="D1" s="5"/>
      <c r="E1" s="5"/>
      <c r="F1" s="5"/>
      <c r="G1" s="5"/>
      <c r="H1" s="5"/>
      <c r="I1" s="5"/>
      <c r="J1" s="5"/>
      <c r="K1" s="5"/>
      <c r="L1" s="5"/>
      <c r="M1" s="5"/>
      <c r="N1" s="6"/>
      <c r="O1" s="7"/>
      <c r="P1" s="7"/>
      <c r="Q1" s="7"/>
      <c r="R1" s="7"/>
      <c r="S1" s="7"/>
      <c r="T1" s="7"/>
      <c r="U1" s="7"/>
      <c r="V1" s="7"/>
      <c r="W1" s="7"/>
      <c r="X1" s="7"/>
      <c r="Y1"/>
      <c r="Z1"/>
      <c r="AA1"/>
    </row>
    <row r="2" spans="1:27" s="2" customFormat="1" ht="19.2" customHeight="1" x14ac:dyDescent="0.45">
      <c r="A2" s="152" t="s">
        <v>62</v>
      </c>
      <c r="B2" s="152"/>
      <c r="C2" s="152"/>
      <c r="D2" s="152"/>
      <c r="E2" s="152"/>
      <c r="F2" s="152"/>
      <c r="G2" s="152"/>
      <c r="H2" s="152"/>
      <c r="I2" s="152"/>
      <c r="J2" s="152"/>
      <c r="K2" s="152"/>
      <c r="L2" s="152"/>
      <c r="M2" s="152"/>
      <c r="N2" s="152"/>
      <c r="O2" s="152"/>
      <c r="P2" s="152"/>
      <c r="Q2" s="152"/>
      <c r="R2" s="152"/>
      <c r="S2" s="152"/>
      <c r="T2" s="152"/>
      <c r="U2" s="152"/>
      <c r="V2" s="7"/>
      <c r="W2" s="7"/>
      <c r="X2" s="7"/>
      <c r="Y2"/>
      <c r="Z2"/>
      <c r="AA2"/>
    </row>
    <row r="3" spans="1:27" s="2" customFormat="1" ht="18" x14ac:dyDescent="0.45">
      <c r="A3" s="8" t="s">
        <v>1</v>
      </c>
      <c r="B3" s="8"/>
      <c r="C3" s="5"/>
      <c r="D3" s="5"/>
      <c r="E3" s="5"/>
      <c r="F3" s="5"/>
      <c r="G3" s="5"/>
      <c r="H3" s="5"/>
      <c r="I3" s="5"/>
      <c r="J3" s="5"/>
      <c r="K3" s="5"/>
      <c r="L3" s="5"/>
      <c r="M3" s="5"/>
      <c r="N3" s="6"/>
      <c r="O3" s="7"/>
      <c r="P3" s="7"/>
      <c r="Q3" s="7"/>
      <c r="R3" s="7"/>
      <c r="S3" s="7"/>
      <c r="T3" s="7"/>
      <c r="U3" s="7"/>
      <c r="V3" s="7"/>
      <c r="W3" s="7"/>
      <c r="X3" s="7"/>
      <c r="Y3"/>
      <c r="Z3"/>
      <c r="AA3"/>
    </row>
    <row r="4" spans="1:27" s="2" customFormat="1" ht="18" x14ac:dyDescent="0.45">
      <c r="A4" s="8"/>
      <c r="B4" s="8"/>
      <c r="C4" s="6"/>
      <c r="D4" s="9"/>
      <c r="E4" s="9"/>
      <c r="F4" s="9"/>
      <c r="G4" s="9"/>
      <c r="H4" s="9"/>
      <c r="I4" s="6"/>
      <c r="J4" s="9"/>
      <c r="K4" s="6"/>
      <c r="L4" s="6"/>
      <c r="M4" s="6"/>
      <c r="N4" s="9" t="s">
        <v>2</v>
      </c>
      <c r="O4" s="7"/>
      <c r="P4" s="7"/>
      <c r="Q4" s="7"/>
      <c r="R4" s="7"/>
      <c r="S4" s="7"/>
      <c r="T4" s="7"/>
      <c r="U4" s="7"/>
      <c r="V4" s="7"/>
      <c r="W4" s="7"/>
      <c r="X4" s="7"/>
      <c r="Y4"/>
      <c r="Z4"/>
      <c r="AA4"/>
    </row>
    <row r="5" spans="1:27" s="2" customFormat="1" ht="19.2" customHeight="1" x14ac:dyDescent="0.45">
      <c r="A5" s="175" t="s">
        <v>3</v>
      </c>
      <c r="B5" s="176"/>
      <c r="C5" s="176"/>
      <c r="D5" s="176"/>
      <c r="E5" s="176"/>
      <c r="F5" s="176"/>
      <c r="G5" s="176"/>
      <c r="H5" s="177"/>
      <c r="I5" s="179" t="s">
        <v>4</v>
      </c>
      <c r="J5" s="179"/>
      <c r="K5" s="179"/>
      <c r="L5" s="179"/>
      <c r="M5" s="179"/>
      <c r="N5" s="179"/>
      <c r="O5" s="7"/>
      <c r="P5" s="7"/>
      <c r="Q5" s="7"/>
      <c r="R5" s="7"/>
      <c r="S5" s="7"/>
      <c r="T5" s="7"/>
      <c r="U5" s="7"/>
      <c r="V5" s="7"/>
      <c r="W5" s="7"/>
      <c r="X5" s="7"/>
      <c r="Y5"/>
      <c r="Z5"/>
      <c r="AA5"/>
    </row>
    <row r="6" spans="1:27" s="2" customFormat="1" ht="19.2" customHeight="1" x14ac:dyDescent="0.45">
      <c r="A6" s="166" t="s">
        <v>5</v>
      </c>
      <c r="B6" s="167"/>
      <c r="C6" s="167"/>
      <c r="D6" s="167"/>
      <c r="E6" s="167"/>
      <c r="F6" s="167"/>
      <c r="G6" s="167"/>
      <c r="H6" s="168"/>
      <c r="I6" s="202">
        <f>F22-I11</f>
        <v>266000</v>
      </c>
      <c r="J6" s="202"/>
      <c r="K6" s="202"/>
      <c r="L6" s="202"/>
      <c r="M6" s="202"/>
      <c r="N6" s="202"/>
      <c r="O6" s="7"/>
      <c r="P6" s="7"/>
      <c r="Q6" s="7"/>
      <c r="R6" s="7"/>
      <c r="S6" s="7"/>
      <c r="T6" s="7"/>
      <c r="U6" s="7"/>
      <c r="V6" s="7"/>
      <c r="W6" s="7"/>
      <c r="X6" s="7"/>
      <c r="Y6"/>
      <c r="Z6"/>
      <c r="AA6"/>
    </row>
    <row r="7" spans="1:27" s="2" customFormat="1" ht="19.2" customHeight="1" x14ac:dyDescent="0.45">
      <c r="A7" s="197"/>
      <c r="B7" s="110" t="s">
        <v>6</v>
      </c>
      <c r="C7" s="111"/>
      <c r="D7" s="111"/>
      <c r="E7" s="111"/>
      <c r="F7" s="111"/>
      <c r="G7" s="111"/>
      <c r="H7" s="112"/>
      <c r="I7" s="191">
        <v>0</v>
      </c>
      <c r="J7" s="191"/>
      <c r="K7" s="191"/>
      <c r="L7" s="191"/>
      <c r="M7" s="191"/>
      <c r="N7" s="191"/>
      <c r="O7" s="7"/>
      <c r="P7" s="7"/>
      <c r="Q7" s="7"/>
      <c r="R7" s="7"/>
      <c r="S7" s="7"/>
      <c r="T7" s="7"/>
      <c r="U7" s="7"/>
      <c r="V7" s="7"/>
      <c r="W7" s="7"/>
      <c r="X7" s="7"/>
      <c r="Y7"/>
      <c r="Z7"/>
      <c r="AA7"/>
    </row>
    <row r="8" spans="1:27" s="2" customFormat="1" ht="19.2" customHeight="1" x14ac:dyDescent="0.45">
      <c r="A8" s="198"/>
      <c r="B8" s="110" t="s">
        <v>7</v>
      </c>
      <c r="C8" s="111"/>
      <c r="D8" s="111"/>
      <c r="E8" s="111"/>
      <c r="F8" s="111"/>
      <c r="G8" s="111"/>
      <c r="H8" s="112"/>
      <c r="I8" s="191">
        <v>0</v>
      </c>
      <c r="J8" s="191"/>
      <c r="K8" s="191"/>
      <c r="L8" s="191"/>
      <c r="M8" s="191"/>
      <c r="N8" s="191"/>
      <c r="O8" s="7"/>
      <c r="P8" s="7"/>
      <c r="Q8" s="7"/>
      <c r="R8" s="7"/>
      <c r="S8" s="7"/>
      <c r="T8" s="7"/>
      <c r="U8" s="7"/>
      <c r="V8" s="7"/>
      <c r="W8" s="7"/>
      <c r="X8" s="7"/>
      <c r="Y8"/>
      <c r="Z8"/>
      <c r="AA8"/>
    </row>
    <row r="9" spans="1:27" s="2" customFormat="1" ht="19.2" customHeight="1" x14ac:dyDescent="0.45">
      <c r="A9" s="198"/>
      <c r="B9" s="110" t="s">
        <v>79</v>
      </c>
      <c r="C9" s="111"/>
      <c r="D9" s="111"/>
      <c r="E9" s="111"/>
      <c r="F9" s="111"/>
      <c r="G9" s="111"/>
      <c r="H9" s="112"/>
      <c r="I9" s="191">
        <v>143000</v>
      </c>
      <c r="J9" s="191"/>
      <c r="K9" s="191"/>
      <c r="L9" s="191"/>
      <c r="M9" s="191"/>
      <c r="N9" s="191"/>
      <c r="O9" s="7"/>
      <c r="P9" s="7"/>
      <c r="Q9" s="7"/>
      <c r="R9" s="7"/>
      <c r="S9" s="7"/>
      <c r="T9" s="7"/>
      <c r="U9" s="7"/>
      <c r="V9" s="7"/>
      <c r="W9" s="7"/>
      <c r="X9" s="7"/>
      <c r="Y9"/>
      <c r="Z9"/>
      <c r="AA9"/>
    </row>
    <row r="10" spans="1:27" s="3" customFormat="1" ht="19.2" customHeight="1" x14ac:dyDescent="0.45">
      <c r="A10" s="199"/>
      <c r="B10" s="110" t="s">
        <v>8</v>
      </c>
      <c r="C10" s="111"/>
      <c r="D10" s="111"/>
      <c r="E10" s="111"/>
      <c r="F10" s="111"/>
      <c r="G10" s="111"/>
      <c r="H10" s="112"/>
      <c r="I10" s="192">
        <f>I6-SUM(I7:N9)</f>
        <v>123000</v>
      </c>
      <c r="J10" s="192"/>
      <c r="K10" s="192"/>
      <c r="L10" s="192"/>
      <c r="M10" s="192"/>
      <c r="N10" s="192"/>
      <c r="O10" s="7"/>
      <c r="P10" s="7"/>
      <c r="Q10" s="7"/>
      <c r="R10" s="7"/>
      <c r="S10" s="7"/>
      <c r="T10" s="7"/>
      <c r="U10" s="7"/>
      <c r="V10" s="7"/>
      <c r="W10" s="7"/>
      <c r="X10" s="7"/>
      <c r="Y10"/>
      <c r="Z10"/>
      <c r="AA10"/>
    </row>
    <row r="11" spans="1:27" s="3" customFormat="1" ht="19.2" customHeight="1" thickBot="1" x14ac:dyDescent="0.5">
      <c r="A11" s="169" t="s">
        <v>9</v>
      </c>
      <c r="B11" s="170"/>
      <c r="C11" s="170"/>
      <c r="D11" s="170"/>
      <c r="E11" s="170"/>
      <c r="F11" s="170"/>
      <c r="G11" s="170"/>
      <c r="H11" s="171"/>
      <c r="I11" s="193">
        <f>U22</f>
        <v>570000</v>
      </c>
      <c r="J11" s="193"/>
      <c r="K11" s="193"/>
      <c r="L11" s="193"/>
      <c r="M11" s="193"/>
      <c r="N11" s="193"/>
      <c r="O11" s="7" t="s">
        <v>64</v>
      </c>
      <c r="P11" s="7"/>
      <c r="Q11" s="7"/>
      <c r="R11" s="7"/>
      <c r="S11" s="7"/>
      <c r="T11" s="7"/>
      <c r="U11" s="7"/>
      <c r="V11" s="7"/>
      <c r="W11" s="7"/>
      <c r="X11" s="7"/>
      <c r="Y11"/>
      <c r="Z11"/>
      <c r="AA11"/>
    </row>
    <row r="12" spans="1:27" s="3" customFormat="1" ht="19.2" customHeight="1" thickTop="1" x14ac:dyDescent="0.45">
      <c r="A12" s="172" t="s">
        <v>10</v>
      </c>
      <c r="B12" s="173"/>
      <c r="C12" s="173"/>
      <c r="D12" s="173"/>
      <c r="E12" s="173"/>
      <c r="F12" s="173"/>
      <c r="G12" s="173"/>
      <c r="H12" s="174"/>
      <c r="I12" s="194">
        <f>I6+I11</f>
        <v>836000</v>
      </c>
      <c r="J12" s="194"/>
      <c r="K12" s="194"/>
      <c r="L12" s="194"/>
      <c r="M12" s="194"/>
      <c r="N12" s="194"/>
      <c r="O12" s="7" t="s">
        <v>65</v>
      </c>
      <c r="P12" s="7"/>
      <c r="Q12" s="7"/>
      <c r="R12" s="7"/>
      <c r="S12" s="7"/>
      <c r="T12" s="7"/>
      <c r="U12" s="7"/>
      <c r="V12" s="7"/>
      <c r="W12" s="7"/>
      <c r="X12" s="7"/>
      <c r="Y12"/>
      <c r="Z12"/>
      <c r="AA12"/>
    </row>
    <row r="13" spans="1:27" s="3" customFormat="1" ht="18" x14ac:dyDescent="0.45">
      <c r="A13" s="8"/>
      <c r="B13" s="8"/>
      <c r="C13" s="5"/>
      <c r="D13" s="5"/>
      <c r="E13" s="5"/>
      <c r="F13" s="5"/>
      <c r="G13" s="5"/>
      <c r="H13" s="5"/>
      <c r="I13" s="5"/>
      <c r="J13" s="5"/>
      <c r="K13" s="5"/>
      <c r="L13" s="5"/>
      <c r="M13" s="5"/>
      <c r="N13" s="6"/>
      <c r="O13" s="7"/>
      <c r="P13" s="7"/>
      <c r="Q13" s="7"/>
      <c r="R13" s="7"/>
      <c r="S13" s="7"/>
      <c r="T13" s="7"/>
      <c r="U13" s="7"/>
      <c r="V13" s="7"/>
      <c r="W13" s="7"/>
      <c r="X13" s="7"/>
      <c r="Z13"/>
      <c r="AA13"/>
    </row>
    <row r="14" spans="1:27" s="3" customFormat="1" ht="18" x14ac:dyDescent="0.45">
      <c r="A14" s="8" t="s">
        <v>11</v>
      </c>
      <c r="B14" s="8"/>
      <c r="C14" s="5"/>
      <c r="D14" s="5"/>
      <c r="E14" s="5"/>
      <c r="F14" s="5"/>
      <c r="G14" s="5"/>
      <c r="H14" s="5"/>
      <c r="I14" s="5"/>
      <c r="J14" s="5"/>
      <c r="K14" s="5"/>
      <c r="L14" s="5"/>
      <c r="M14" s="5"/>
      <c r="N14" s="6"/>
      <c r="O14" s="7"/>
      <c r="P14" s="7"/>
      <c r="Q14" s="7"/>
      <c r="R14" s="7"/>
      <c r="S14" s="7"/>
      <c r="T14" s="7"/>
      <c r="U14" s="7"/>
      <c r="V14" s="7"/>
      <c r="W14" s="7"/>
      <c r="X14" s="7"/>
      <c r="Y14"/>
      <c r="Z14"/>
      <c r="AA14"/>
    </row>
    <row r="15" spans="1:27" s="3" customFormat="1" ht="18" x14ac:dyDescent="0.45">
      <c r="A15" s="8" t="s">
        <v>12</v>
      </c>
      <c r="B15" s="8"/>
      <c r="C15" s="5"/>
      <c r="D15" s="5"/>
      <c r="E15" s="5"/>
      <c r="F15" s="5"/>
      <c r="G15" s="5"/>
      <c r="H15" s="5"/>
      <c r="I15" s="5"/>
      <c r="J15" s="5"/>
      <c r="K15" s="5"/>
      <c r="L15" s="5"/>
      <c r="M15" s="5"/>
      <c r="N15" s="6"/>
      <c r="O15" s="7"/>
      <c r="P15" s="7"/>
      <c r="Q15" s="7"/>
      <c r="R15" s="7"/>
      <c r="S15" s="7"/>
      <c r="T15" s="7"/>
      <c r="U15" s="7"/>
      <c r="V15" s="7"/>
      <c r="W15" s="7"/>
      <c r="X15" s="7"/>
      <c r="Y15"/>
      <c r="Z15"/>
      <c r="AA15"/>
    </row>
    <row r="16" spans="1:27" s="3" customFormat="1" ht="18" x14ac:dyDescent="0.45">
      <c r="A16" s="8"/>
      <c r="B16" s="8"/>
      <c r="C16" s="5"/>
      <c r="D16" s="5"/>
      <c r="E16" s="5"/>
      <c r="F16" s="5"/>
      <c r="G16" s="5"/>
      <c r="H16" s="5"/>
      <c r="I16" s="5"/>
      <c r="J16" s="5"/>
      <c r="K16" s="5"/>
      <c r="L16" s="5"/>
      <c r="M16" s="5"/>
      <c r="N16" s="6"/>
      <c r="O16" s="7"/>
      <c r="P16" s="7"/>
      <c r="Q16" s="7"/>
      <c r="R16" s="7"/>
      <c r="S16" s="7"/>
      <c r="T16" s="7"/>
      <c r="U16" s="7"/>
      <c r="V16" s="7"/>
      <c r="W16" s="7"/>
      <c r="X16" s="7"/>
      <c r="Y16"/>
      <c r="Z16"/>
      <c r="AA16"/>
    </row>
    <row r="17" spans="1:40" s="2" customFormat="1" ht="13.2" x14ac:dyDescent="0.45">
      <c r="A17" s="8"/>
      <c r="B17" s="8"/>
      <c r="C17" s="5"/>
      <c r="D17" s="5"/>
      <c r="E17" s="5"/>
      <c r="F17" s="5"/>
      <c r="G17" s="5"/>
      <c r="H17" s="5"/>
      <c r="I17" s="5"/>
      <c r="J17" s="5"/>
      <c r="K17" s="5"/>
      <c r="L17" s="6"/>
      <c r="M17" s="6"/>
      <c r="N17" s="9"/>
      <c r="O17" s="9"/>
      <c r="P17" s="8"/>
      <c r="Q17" s="5"/>
      <c r="R17" s="5"/>
      <c r="S17" s="5"/>
      <c r="T17" s="5"/>
      <c r="V17" s="5"/>
      <c r="W17" s="9" t="s">
        <v>51</v>
      </c>
      <c r="X17" s="5"/>
      <c r="Y17" s="1"/>
      <c r="Z17" s="1"/>
    </row>
    <row r="18" spans="1:40" s="2" customFormat="1" ht="19.2" customHeight="1" x14ac:dyDescent="0.45">
      <c r="A18" s="102" t="s">
        <v>14</v>
      </c>
      <c r="B18" s="102"/>
      <c r="C18" s="102"/>
      <c r="D18" s="117" t="s">
        <v>15</v>
      </c>
      <c r="E18" s="117"/>
      <c r="F18" s="117"/>
      <c r="G18" s="117"/>
      <c r="H18" s="117" t="s">
        <v>16</v>
      </c>
      <c r="I18" s="117"/>
      <c r="J18" s="117"/>
      <c r="K18" s="117"/>
      <c r="L18" s="117"/>
      <c r="M18" s="117"/>
      <c r="N18" s="117"/>
      <c r="O18" s="117"/>
      <c r="P18" s="118" t="s">
        <v>81</v>
      </c>
      <c r="Q18" s="86" t="s">
        <v>17</v>
      </c>
      <c r="R18" s="87"/>
      <c r="S18" s="87"/>
      <c r="T18" s="87"/>
      <c r="U18" s="87"/>
      <c r="V18" s="87"/>
      <c r="W18" s="88"/>
      <c r="X18" s="5"/>
      <c r="Y18" s="1"/>
      <c r="Z18" s="1"/>
      <c r="AA18" s="1"/>
    </row>
    <row r="19" spans="1:40" s="47" customFormat="1" ht="28.2" customHeight="1" x14ac:dyDescent="0.45">
      <c r="A19" s="159" t="s">
        <v>18</v>
      </c>
      <c r="B19" s="159"/>
      <c r="C19" s="159"/>
      <c r="D19" s="160" t="s">
        <v>19</v>
      </c>
      <c r="E19" s="161"/>
      <c r="F19" s="164" t="s">
        <v>20</v>
      </c>
      <c r="G19" s="165"/>
      <c r="H19" s="164" t="s">
        <v>19</v>
      </c>
      <c r="I19" s="165"/>
      <c r="J19" s="164" t="s">
        <v>21</v>
      </c>
      <c r="K19" s="165"/>
      <c r="L19" s="164" t="s">
        <v>22</v>
      </c>
      <c r="M19" s="165"/>
      <c r="N19" s="164" t="s">
        <v>80</v>
      </c>
      <c r="O19" s="165"/>
      <c r="P19" s="119"/>
      <c r="Q19" s="180" t="s">
        <v>23</v>
      </c>
      <c r="R19" s="180"/>
      <c r="S19" s="181" t="s">
        <v>84</v>
      </c>
      <c r="T19" s="182"/>
      <c r="U19" s="183" t="s">
        <v>83</v>
      </c>
      <c r="V19" s="184"/>
      <c r="W19" s="75" t="s">
        <v>82</v>
      </c>
      <c r="X19" s="52"/>
      <c r="Y19" s="45"/>
      <c r="Z19" s="46"/>
      <c r="AA19" s="46"/>
    </row>
    <row r="20" spans="1:40" s="2" customFormat="1" ht="19.2" customHeight="1" x14ac:dyDescent="0.45">
      <c r="A20" s="117" t="s">
        <v>24</v>
      </c>
      <c r="B20" s="117"/>
      <c r="C20" s="117"/>
      <c r="D20" s="162">
        <f>H20*1.1</f>
        <v>385000.00000000006</v>
      </c>
      <c r="E20" s="163"/>
      <c r="F20" s="162">
        <f>N20*1.1</f>
        <v>308000</v>
      </c>
      <c r="G20" s="163"/>
      <c r="H20" s="206">
        <v>350000</v>
      </c>
      <c r="I20" s="207"/>
      <c r="J20" s="204">
        <v>0</v>
      </c>
      <c r="K20" s="205"/>
      <c r="L20" s="185">
        <f>H20+J20</f>
        <v>350000</v>
      </c>
      <c r="M20" s="186"/>
      <c r="N20" s="187">
        <f>Q33</f>
        <v>280000</v>
      </c>
      <c r="O20" s="188"/>
      <c r="P20" s="53">
        <v>0.75</v>
      </c>
      <c r="Q20" s="189">
        <f>ROUNDDOWN(H20*P20,0)</f>
        <v>262500</v>
      </c>
      <c r="R20" s="190"/>
      <c r="S20" s="189">
        <f>ROUNDDOWN(L20*P20,0)</f>
        <v>262500</v>
      </c>
      <c r="T20" s="190"/>
      <c r="U20" s="195">
        <f>N20*P20</f>
        <v>210000</v>
      </c>
      <c r="V20" s="196"/>
      <c r="W20" s="85">
        <f>MIN(S20:V20)</f>
        <v>210000</v>
      </c>
      <c r="X20" s="7"/>
      <c r="Y20"/>
    </row>
    <row r="21" spans="1:40" s="2" customFormat="1" ht="19.2" customHeight="1" x14ac:dyDescent="0.45">
      <c r="A21" s="117" t="s">
        <v>63</v>
      </c>
      <c r="B21" s="117"/>
      <c r="C21" s="117"/>
      <c r="D21" s="162">
        <f>H21*1.1</f>
        <v>528000</v>
      </c>
      <c r="E21" s="163"/>
      <c r="F21" s="162">
        <f>N21*1.1</f>
        <v>528000</v>
      </c>
      <c r="G21" s="163"/>
      <c r="H21" s="206">
        <v>480000</v>
      </c>
      <c r="I21" s="207"/>
      <c r="J21" s="204">
        <v>0</v>
      </c>
      <c r="K21" s="205"/>
      <c r="L21" s="185">
        <f>H21+J21</f>
        <v>480000</v>
      </c>
      <c r="M21" s="186"/>
      <c r="N21" s="208">
        <f>Q36</f>
        <v>480000</v>
      </c>
      <c r="O21" s="209"/>
      <c r="P21" s="53">
        <v>0.75</v>
      </c>
      <c r="Q21" s="178">
        <f>ROUNDDOWN(H21*P21,0)</f>
        <v>360000</v>
      </c>
      <c r="R21" s="178"/>
      <c r="S21" s="178">
        <f>ROUNDDOWN(L21*P21,0)</f>
        <v>360000</v>
      </c>
      <c r="T21" s="178"/>
      <c r="U21" s="195">
        <f>N21*P21</f>
        <v>360000</v>
      </c>
      <c r="V21" s="196"/>
      <c r="W21" s="85">
        <f>MIN(S21:V21)</f>
        <v>360000</v>
      </c>
      <c r="X21" s="7"/>
      <c r="Y21"/>
      <c r="AA21" s="1"/>
    </row>
    <row r="22" spans="1:40" s="2" customFormat="1" ht="19.2" customHeight="1" x14ac:dyDescent="0.45">
      <c r="A22" s="102" t="s">
        <v>26</v>
      </c>
      <c r="B22" s="102"/>
      <c r="C22" s="102"/>
      <c r="D22" s="157">
        <f>D20+D21</f>
        <v>913000</v>
      </c>
      <c r="E22" s="158"/>
      <c r="F22" s="155">
        <f>F20+F21</f>
        <v>836000</v>
      </c>
      <c r="G22" s="156"/>
      <c r="H22" s="157">
        <f>H20+H21</f>
        <v>830000</v>
      </c>
      <c r="I22" s="158"/>
      <c r="J22" s="157">
        <f>J20+J21</f>
        <v>0</v>
      </c>
      <c r="K22" s="158"/>
      <c r="L22" s="210">
        <f>L20+L21</f>
        <v>830000</v>
      </c>
      <c r="M22" s="211"/>
      <c r="N22" s="212">
        <f>N20+N21</f>
        <v>760000</v>
      </c>
      <c r="O22" s="213"/>
      <c r="P22" s="54"/>
      <c r="Q22" s="200">
        <f>Q20+Q21</f>
        <v>622500</v>
      </c>
      <c r="R22" s="200"/>
      <c r="S22" s="200">
        <f>S20+S21</f>
        <v>622500</v>
      </c>
      <c r="T22" s="200"/>
      <c r="U22" s="201">
        <f>U20+U21</f>
        <v>570000</v>
      </c>
      <c r="V22" s="201"/>
      <c r="W22" s="66">
        <f>SUM(W20:W21)</f>
        <v>570000</v>
      </c>
      <c r="X22" s="7" t="s">
        <v>64</v>
      </c>
      <c r="Y22"/>
      <c r="AA22" s="1"/>
    </row>
    <row r="23" spans="1:40" s="2" customFormat="1" ht="13.5" customHeight="1" x14ac:dyDescent="0.45">
      <c r="A23" s="227" t="s">
        <v>27</v>
      </c>
      <c r="B23" s="227"/>
      <c r="C23" s="227"/>
      <c r="D23" s="227"/>
      <c r="E23" s="227"/>
      <c r="F23" s="227"/>
      <c r="G23" s="227"/>
      <c r="H23" s="227"/>
      <c r="I23" s="227"/>
      <c r="J23" s="227"/>
      <c r="K23" s="227"/>
      <c r="L23" s="227"/>
      <c r="M23" s="227"/>
      <c r="N23" s="227"/>
      <c r="O23" s="227"/>
      <c r="P23" s="227"/>
      <c r="Q23" s="227"/>
      <c r="R23" s="227"/>
      <c r="S23" s="227"/>
      <c r="T23" s="227"/>
      <c r="U23" s="227"/>
      <c r="V23" s="227"/>
      <c r="W23" s="67"/>
      <c r="X23" s="7"/>
      <c r="Y23"/>
      <c r="Z23"/>
      <c r="AA23"/>
      <c r="AB23"/>
      <c r="AC23"/>
      <c r="AD23"/>
      <c r="AE23"/>
      <c r="AF23"/>
      <c r="AG23"/>
      <c r="AH23"/>
      <c r="AI23"/>
      <c r="AJ23"/>
      <c r="AK23"/>
      <c r="AL23"/>
      <c r="AM23"/>
      <c r="AN23"/>
    </row>
    <row r="24" spans="1:40" s="2" customFormat="1" ht="42" customHeight="1" x14ac:dyDescent="0.45">
      <c r="A24" s="10"/>
      <c r="B24" s="214" t="s">
        <v>88</v>
      </c>
      <c r="C24" s="214"/>
      <c r="D24" s="214"/>
      <c r="E24" s="214"/>
      <c r="F24" s="214"/>
      <c r="G24" s="214"/>
      <c r="H24" s="214"/>
      <c r="I24" s="214"/>
      <c r="J24" s="214"/>
      <c r="K24" s="214"/>
      <c r="L24" s="214"/>
      <c r="M24" s="214"/>
      <c r="N24" s="214"/>
      <c r="O24" s="214"/>
      <c r="P24" s="214"/>
      <c r="Q24" s="214"/>
      <c r="R24" s="214"/>
      <c r="S24" s="214"/>
      <c r="T24" s="214"/>
      <c r="U24" s="214"/>
      <c r="V24" s="214"/>
      <c r="W24" s="7"/>
      <c r="X24" s="7"/>
      <c r="Y24"/>
      <c r="Z24"/>
      <c r="AA24"/>
      <c r="AB24"/>
      <c r="AC24"/>
      <c r="AD24"/>
      <c r="AE24"/>
      <c r="AF24"/>
      <c r="AG24"/>
      <c r="AH24"/>
      <c r="AI24"/>
      <c r="AJ24"/>
      <c r="AK24"/>
      <c r="AL24"/>
      <c r="AM24"/>
      <c r="AN24"/>
    </row>
    <row r="25" spans="1:40" s="2" customFormat="1" ht="19.2" customHeight="1" x14ac:dyDescent="0.45">
      <c r="A25" s="60" t="s">
        <v>76</v>
      </c>
      <c r="B25" s="203">
        <f>F22</f>
        <v>836000</v>
      </c>
      <c r="C25" s="203"/>
      <c r="D25" s="203"/>
      <c r="E25" s="6"/>
      <c r="F25" s="10" t="s">
        <v>52</v>
      </c>
      <c r="G25" s="6"/>
      <c r="H25" s="203">
        <v>76000</v>
      </c>
      <c r="I25" s="203"/>
      <c r="J25" s="203"/>
      <c r="K25" s="61" t="s">
        <v>77</v>
      </c>
      <c r="L25" s="62"/>
      <c r="M25" s="62"/>
      <c r="N25" s="61" t="s">
        <v>53</v>
      </c>
      <c r="O25" s="203">
        <f>(B25-H25)*3/4</f>
        <v>570000</v>
      </c>
      <c r="P25" s="203"/>
      <c r="Q25" s="203"/>
      <c r="R25" s="6"/>
      <c r="S25" s="7"/>
      <c r="T25" s="7"/>
      <c r="U25" s="7"/>
      <c r="V25" s="7"/>
      <c r="W25" s="7"/>
      <c r="X25" s="7"/>
      <c r="Y25"/>
      <c r="Z25"/>
      <c r="AA25"/>
      <c r="AB25"/>
      <c r="AC25"/>
      <c r="AD25"/>
      <c r="AE25"/>
      <c r="AF25"/>
      <c r="AG25"/>
      <c r="AH25"/>
      <c r="AI25"/>
      <c r="AJ25"/>
      <c r="AK25"/>
      <c r="AL25"/>
      <c r="AM25"/>
      <c r="AN25"/>
    </row>
    <row r="26" spans="1:40" s="2" customFormat="1" ht="18" x14ac:dyDescent="0.45">
      <c r="A26" s="8" t="s">
        <v>29</v>
      </c>
      <c r="B26" s="8"/>
      <c r="C26" s="5"/>
      <c r="D26" s="11"/>
      <c r="E26" s="5"/>
      <c r="F26" s="6"/>
      <c r="G26" s="6"/>
      <c r="H26" s="6"/>
      <c r="I26" s="5"/>
      <c r="J26" s="10"/>
      <c r="K26" s="6"/>
      <c r="L26" s="6"/>
      <c r="M26" s="6"/>
      <c r="N26" s="6"/>
      <c r="O26" s="6"/>
      <c r="P26" s="6"/>
      <c r="Q26" s="6"/>
      <c r="R26" s="7"/>
      <c r="S26" s="7"/>
      <c r="T26" s="7"/>
      <c r="U26" s="7"/>
      <c r="V26" s="7"/>
      <c r="W26" s="7"/>
      <c r="X26" s="7"/>
      <c r="Y26"/>
      <c r="Z26"/>
      <c r="AA26"/>
      <c r="AB26"/>
      <c r="AC26"/>
      <c r="AD26"/>
      <c r="AE26"/>
      <c r="AF26"/>
      <c r="AG26"/>
      <c r="AH26"/>
      <c r="AI26"/>
      <c r="AJ26"/>
      <c r="AK26"/>
      <c r="AL26"/>
      <c r="AM26"/>
      <c r="AN26"/>
    </row>
    <row r="27" spans="1:40" s="2" customFormat="1" ht="18" x14ac:dyDescent="0.45">
      <c r="A27" s="8"/>
      <c r="B27" s="11" t="s">
        <v>30</v>
      </c>
      <c r="C27" s="5"/>
      <c r="D27" s="11"/>
      <c r="E27" s="5"/>
      <c r="F27" s="5"/>
      <c r="G27" s="5"/>
      <c r="H27" s="5"/>
      <c r="I27" s="5"/>
      <c r="J27" s="5"/>
      <c r="K27" s="5"/>
      <c r="L27" s="5"/>
      <c r="M27" s="5"/>
      <c r="N27" s="6"/>
      <c r="O27" s="6"/>
      <c r="P27" s="6"/>
      <c r="Q27" s="7"/>
      <c r="R27" s="7"/>
      <c r="T27" s="7"/>
      <c r="U27" s="7"/>
      <c r="V27" s="7"/>
      <c r="W27" s="7"/>
      <c r="X27" s="7"/>
      <c r="Y27"/>
      <c r="Z27"/>
      <c r="AA27"/>
      <c r="AB27"/>
      <c r="AC27"/>
      <c r="AD27"/>
      <c r="AE27"/>
      <c r="AF27"/>
      <c r="AG27"/>
      <c r="AH27"/>
      <c r="AI27"/>
      <c r="AJ27"/>
      <c r="AK27"/>
      <c r="AL27"/>
      <c r="AM27"/>
      <c r="AN27"/>
    </row>
    <row r="28" spans="1:40" s="2" customFormat="1" ht="18" x14ac:dyDescent="0.45">
      <c r="A28" s="8"/>
      <c r="B28" s="8"/>
      <c r="C28" s="5"/>
      <c r="D28" s="5"/>
      <c r="E28" s="5"/>
      <c r="F28" s="5"/>
      <c r="G28" s="5"/>
      <c r="H28" s="5"/>
      <c r="I28" s="5"/>
      <c r="J28" s="5"/>
      <c r="K28" s="5"/>
      <c r="L28" s="6"/>
      <c r="M28" s="6"/>
      <c r="N28" s="9"/>
      <c r="O28" s="9"/>
      <c r="P28" s="9"/>
      <c r="Q28" s="7"/>
      <c r="R28" s="7"/>
      <c r="S28" s="7"/>
      <c r="T28" s="7"/>
      <c r="U28" s="9" t="s">
        <v>13</v>
      </c>
      <c r="V28" s="7"/>
      <c r="W28" s="7"/>
      <c r="X28" s="7"/>
      <c r="Y28"/>
      <c r="Z28"/>
      <c r="AA28"/>
      <c r="AB28"/>
      <c r="AC28"/>
      <c r="AD28"/>
      <c r="AE28"/>
      <c r="AF28"/>
      <c r="AG28"/>
      <c r="AH28"/>
      <c r="AI28"/>
      <c r="AJ28"/>
      <c r="AK28"/>
      <c r="AL28"/>
      <c r="AM28"/>
      <c r="AN28"/>
    </row>
    <row r="29" spans="1:40" s="2" customFormat="1" ht="19.2" customHeight="1" x14ac:dyDescent="0.45">
      <c r="A29" s="216" t="s">
        <v>14</v>
      </c>
      <c r="B29" s="216"/>
      <c r="C29" s="216"/>
      <c r="D29" s="216"/>
      <c r="E29" s="230" t="s">
        <v>31</v>
      </c>
      <c r="F29" s="231"/>
      <c r="G29" s="179" t="s">
        <v>32</v>
      </c>
      <c r="H29" s="179"/>
      <c r="I29" s="179"/>
      <c r="J29" s="179"/>
      <c r="K29" s="179"/>
      <c r="L29" s="179"/>
      <c r="M29" s="179"/>
      <c r="N29" s="179"/>
      <c r="O29" s="179"/>
      <c r="P29" s="179"/>
      <c r="Q29" s="179"/>
      <c r="R29" s="179"/>
      <c r="S29" s="179" t="s">
        <v>33</v>
      </c>
      <c r="T29" s="179"/>
      <c r="U29" s="179"/>
      <c r="V29" s="7"/>
      <c r="W29" s="7"/>
      <c r="X29" s="7"/>
      <c r="Y29"/>
      <c r="Z29"/>
      <c r="AA29"/>
      <c r="AB29"/>
      <c r="AC29"/>
      <c r="AD29"/>
      <c r="AE29"/>
      <c r="AF29"/>
      <c r="AG29"/>
      <c r="AH29"/>
      <c r="AI29"/>
      <c r="AJ29"/>
      <c r="AK29"/>
      <c r="AL29"/>
      <c r="AM29"/>
      <c r="AN29"/>
    </row>
    <row r="30" spans="1:40" s="2" customFormat="1" ht="19.2" customHeight="1" x14ac:dyDescent="0.45">
      <c r="A30" s="217" t="s">
        <v>18</v>
      </c>
      <c r="B30" s="217"/>
      <c r="C30" s="217"/>
      <c r="D30" s="217"/>
      <c r="E30" s="232"/>
      <c r="F30" s="233"/>
      <c r="G30" s="238" t="s">
        <v>34</v>
      </c>
      <c r="H30" s="239"/>
      <c r="I30" s="235" t="s">
        <v>35</v>
      </c>
      <c r="J30" s="236"/>
      <c r="K30" s="237"/>
      <c r="L30" s="235" t="s">
        <v>36</v>
      </c>
      <c r="M30" s="236"/>
      <c r="N30" s="237"/>
      <c r="O30" s="235" t="s">
        <v>37</v>
      </c>
      <c r="P30" s="237"/>
      <c r="Q30" s="220" t="s">
        <v>38</v>
      </c>
      <c r="R30" s="220"/>
      <c r="S30" s="179"/>
      <c r="T30" s="179"/>
      <c r="U30" s="179"/>
      <c r="V30" s="7"/>
      <c r="W30" s="7"/>
      <c r="X30" s="7"/>
      <c r="Y30"/>
      <c r="Z30"/>
      <c r="AA30"/>
      <c r="AB30"/>
      <c r="AC30"/>
      <c r="AD30"/>
      <c r="AE30"/>
      <c r="AF30"/>
      <c r="AG30"/>
      <c r="AH30"/>
      <c r="AI30"/>
      <c r="AJ30"/>
      <c r="AK30"/>
      <c r="AL30"/>
      <c r="AM30"/>
      <c r="AN30"/>
    </row>
    <row r="31" spans="1:40" s="2" customFormat="1" ht="19.2" customHeight="1" x14ac:dyDescent="0.45">
      <c r="A31" s="153" t="s">
        <v>24</v>
      </c>
      <c r="B31" s="153"/>
      <c r="C31" s="153"/>
      <c r="D31" s="153"/>
      <c r="E31" s="223" t="s">
        <v>39</v>
      </c>
      <c r="F31" s="223"/>
      <c r="G31" s="240" t="s">
        <v>40</v>
      </c>
      <c r="H31" s="241"/>
      <c r="I31" s="244">
        <v>230000</v>
      </c>
      <c r="J31" s="245"/>
      <c r="K31" s="55" t="s">
        <v>41</v>
      </c>
      <c r="L31" s="13">
        <v>1</v>
      </c>
      <c r="M31" s="18"/>
      <c r="N31" s="12" t="s">
        <v>42</v>
      </c>
      <c r="O31" s="56">
        <v>1</v>
      </c>
      <c r="P31" s="14" t="s">
        <v>43</v>
      </c>
      <c r="Q31" s="221">
        <f>ROUNDDOWN(PRODUCT(I31,L31,O31),0)</f>
        <v>230000</v>
      </c>
      <c r="R31" s="221"/>
      <c r="S31" s="154"/>
      <c r="T31" s="154"/>
      <c r="U31" s="154"/>
      <c r="V31" s="7"/>
      <c r="W31" s="7"/>
      <c r="X31" s="7"/>
      <c r="Y31"/>
      <c r="Z31"/>
      <c r="AA31"/>
      <c r="AB31"/>
      <c r="AC31"/>
      <c r="AD31"/>
      <c r="AE31"/>
      <c r="AF31"/>
      <c r="AG31"/>
      <c r="AH31"/>
      <c r="AI31"/>
      <c r="AJ31"/>
      <c r="AK31"/>
      <c r="AL31"/>
      <c r="AM31"/>
      <c r="AN31"/>
    </row>
    <row r="32" spans="1:40" s="2" customFormat="1" ht="19.2" customHeight="1" x14ac:dyDescent="0.45">
      <c r="A32" s="153" t="s">
        <v>24</v>
      </c>
      <c r="B32" s="153"/>
      <c r="C32" s="153"/>
      <c r="D32" s="153"/>
      <c r="E32" s="223" t="s">
        <v>39</v>
      </c>
      <c r="F32" s="223"/>
      <c r="G32" s="240" t="s">
        <v>44</v>
      </c>
      <c r="H32" s="241"/>
      <c r="I32" s="244">
        <v>10000</v>
      </c>
      <c r="J32" s="245"/>
      <c r="K32" s="55" t="s">
        <v>41</v>
      </c>
      <c r="L32" s="13">
        <v>5</v>
      </c>
      <c r="M32" s="18"/>
      <c r="N32" s="12" t="s">
        <v>45</v>
      </c>
      <c r="O32" s="56">
        <v>1</v>
      </c>
      <c r="P32" s="14" t="s">
        <v>43</v>
      </c>
      <c r="Q32" s="221">
        <f>ROUNDDOWN(PRODUCT(I32,L32,O32),0)</f>
        <v>50000</v>
      </c>
      <c r="R32" s="221"/>
      <c r="S32" s="154"/>
      <c r="T32" s="154"/>
      <c r="U32" s="154"/>
      <c r="V32" s="7"/>
      <c r="W32" s="7"/>
      <c r="X32" s="7"/>
      <c r="Y32"/>
      <c r="Z32"/>
      <c r="AA32"/>
      <c r="AB32"/>
      <c r="AC32"/>
      <c r="AD32"/>
      <c r="AE32"/>
      <c r="AF32"/>
      <c r="AG32"/>
      <c r="AH32"/>
      <c r="AI32"/>
      <c r="AJ32"/>
      <c r="AK32"/>
      <c r="AL32"/>
      <c r="AM32"/>
      <c r="AN32"/>
    </row>
    <row r="33" spans="1:40" s="2" customFormat="1" ht="19.2" customHeight="1" x14ac:dyDescent="0.45">
      <c r="A33" s="51"/>
      <c r="B33" s="19"/>
      <c r="C33" s="19"/>
      <c r="D33" s="19"/>
      <c r="E33" s="19"/>
      <c r="F33" s="19"/>
      <c r="G33" s="19"/>
      <c r="H33" s="19"/>
      <c r="I33" s="19"/>
      <c r="J33" s="19"/>
      <c r="K33" s="19"/>
      <c r="L33" s="19"/>
      <c r="M33" s="19"/>
      <c r="N33" s="19"/>
      <c r="O33" s="19"/>
      <c r="P33" s="17" t="s">
        <v>46</v>
      </c>
      <c r="Q33" s="222">
        <f>SUM(Q31:R32)</f>
        <v>280000</v>
      </c>
      <c r="R33" s="222"/>
      <c r="S33" s="154"/>
      <c r="T33" s="154"/>
      <c r="U33" s="154"/>
      <c r="V33" s="7"/>
      <c r="W33" s="7"/>
      <c r="X33" s="7"/>
      <c r="Y33"/>
      <c r="Z33"/>
      <c r="AA33"/>
      <c r="AB33"/>
      <c r="AC33"/>
      <c r="AD33"/>
      <c r="AE33"/>
      <c r="AF33"/>
      <c r="AG33"/>
      <c r="AH33"/>
      <c r="AI33"/>
      <c r="AJ33"/>
      <c r="AK33"/>
      <c r="AL33"/>
      <c r="AM33"/>
      <c r="AN33"/>
    </row>
    <row r="34" spans="1:40" s="2" customFormat="1" ht="19.2" customHeight="1" x14ac:dyDescent="0.45">
      <c r="A34" s="153" t="s">
        <v>25</v>
      </c>
      <c r="B34" s="153"/>
      <c r="C34" s="153"/>
      <c r="D34" s="153"/>
      <c r="E34" s="223" t="s">
        <v>47</v>
      </c>
      <c r="F34" s="223"/>
      <c r="G34" s="240" t="s">
        <v>48</v>
      </c>
      <c r="H34" s="241"/>
      <c r="I34" s="244">
        <v>15000</v>
      </c>
      <c r="J34" s="245"/>
      <c r="K34" s="55" t="s">
        <v>41</v>
      </c>
      <c r="L34" s="13">
        <v>30</v>
      </c>
      <c r="M34" s="18"/>
      <c r="N34" s="12" t="s">
        <v>49</v>
      </c>
      <c r="O34" s="56">
        <v>1</v>
      </c>
      <c r="P34" s="14" t="s">
        <v>43</v>
      </c>
      <c r="Q34" s="221">
        <f>ROUNDDOWN(PRODUCT(I34,L34,O34),0)</f>
        <v>450000</v>
      </c>
      <c r="R34" s="221"/>
      <c r="S34" s="154"/>
      <c r="T34" s="154"/>
      <c r="U34" s="154"/>
      <c r="V34" s="7"/>
      <c r="W34" s="7"/>
      <c r="X34" s="7"/>
      <c r="Y34"/>
      <c r="Z34"/>
      <c r="AA34"/>
      <c r="AB34"/>
      <c r="AC34"/>
      <c r="AD34"/>
      <c r="AE34"/>
      <c r="AF34"/>
      <c r="AG34"/>
      <c r="AH34"/>
      <c r="AI34"/>
      <c r="AJ34"/>
      <c r="AK34"/>
      <c r="AL34"/>
      <c r="AM34"/>
      <c r="AN34"/>
    </row>
    <row r="35" spans="1:40" s="2" customFormat="1" ht="19.2" customHeight="1" x14ac:dyDescent="0.45">
      <c r="A35" s="153" t="s">
        <v>25</v>
      </c>
      <c r="B35" s="153"/>
      <c r="C35" s="153"/>
      <c r="D35" s="153"/>
      <c r="E35" s="224" t="s">
        <v>47</v>
      </c>
      <c r="F35" s="224"/>
      <c r="G35" s="228" t="s">
        <v>50</v>
      </c>
      <c r="H35" s="229"/>
      <c r="I35" s="218">
        <v>10000</v>
      </c>
      <c r="J35" s="219"/>
      <c r="K35" s="57" t="s">
        <v>41</v>
      </c>
      <c r="L35" s="16">
        <v>3</v>
      </c>
      <c r="M35" s="48"/>
      <c r="N35" s="15" t="s">
        <v>45</v>
      </c>
      <c r="O35" s="56">
        <v>1</v>
      </c>
      <c r="P35" s="14" t="s">
        <v>43</v>
      </c>
      <c r="Q35" s="221">
        <f>ROUNDDOWN(PRODUCT(I35,L35,O35),0)</f>
        <v>30000</v>
      </c>
      <c r="R35" s="221"/>
      <c r="S35" s="154"/>
      <c r="T35" s="154"/>
      <c r="U35" s="154"/>
      <c r="V35" s="7"/>
      <c r="W35" s="7"/>
      <c r="X35" s="7"/>
      <c r="Y35"/>
      <c r="Z35"/>
      <c r="AA35"/>
      <c r="AB35"/>
      <c r="AC35"/>
      <c r="AD35"/>
      <c r="AE35"/>
      <c r="AF35"/>
      <c r="AG35"/>
      <c r="AH35"/>
      <c r="AI35"/>
      <c r="AJ35"/>
      <c r="AK35"/>
      <c r="AL35"/>
      <c r="AM35"/>
      <c r="AN35"/>
    </row>
    <row r="36" spans="1:40" s="2" customFormat="1" ht="19.2" customHeight="1" x14ac:dyDescent="0.45">
      <c r="A36" s="20"/>
      <c r="B36" s="22"/>
      <c r="C36" s="22"/>
      <c r="D36" s="22"/>
      <c r="E36" s="22"/>
      <c r="F36" s="22"/>
      <c r="G36" s="22"/>
      <c r="H36" s="22"/>
      <c r="I36" s="22"/>
      <c r="J36" s="22"/>
      <c r="K36" s="22"/>
      <c r="L36" s="22"/>
      <c r="M36" s="22"/>
      <c r="N36" s="22"/>
      <c r="O36" s="22"/>
      <c r="P36" s="21" t="s">
        <v>46</v>
      </c>
      <c r="Q36" s="242">
        <f>SUM(Q34:R35)</f>
        <v>480000</v>
      </c>
      <c r="R36" s="242"/>
      <c r="S36" s="215"/>
      <c r="T36" s="215"/>
      <c r="U36" s="215"/>
      <c r="V36" s="7"/>
      <c r="W36" s="7"/>
      <c r="X36" s="7"/>
      <c r="Y36"/>
      <c r="Z36"/>
      <c r="AA36"/>
      <c r="AB36"/>
      <c r="AC36"/>
      <c r="AD36"/>
      <c r="AE36"/>
      <c r="AF36"/>
      <c r="AG36"/>
      <c r="AH36"/>
      <c r="AI36"/>
      <c r="AJ36"/>
      <c r="AK36"/>
      <c r="AL36"/>
      <c r="AM36"/>
      <c r="AN36"/>
    </row>
    <row r="37" spans="1:40" s="2" customFormat="1" ht="19.2" customHeight="1" x14ac:dyDescent="0.45">
      <c r="A37" s="175" t="s">
        <v>26</v>
      </c>
      <c r="B37" s="176"/>
      <c r="C37" s="176"/>
      <c r="D37" s="176"/>
      <c r="E37" s="176"/>
      <c r="F37" s="176"/>
      <c r="G37" s="176"/>
      <c r="H37" s="176"/>
      <c r="I37" s="176"/>
      <c r="J37" s="176"/>
      <c r="K37" s="176"/>
      <c r="L37" s="176"/>
      <c r="M37" s="176"/>
      <c r="N37" s="176"/>
      <c r="O37" s="176"/>
      <c r="P37" s="177"/>
      <c r="Q37" s="243">
        <f>Q33+Q36</f>
        <v>760000</v>
      </c>
      <c r="R37" s="243"/>
      <c r="S37" s="215"/>
      <c r="T37" s="215"/>
      <c r="U37" s="215"/>
      <c r="V37" s="7"/>
      <c r="W37" s="7"/>
      <c r="X37" s="7"/>
      <c r="Y37"/>
      <c r="Z37"/>
      <c r="AA37"/>
      <c r="AB37"/>
      <c r="AC37"/>
      <c r="AD37"/>
      <c r="AE37"/>
      <c r="AF37"/>
      <c r="AG37"/>
      <c r="AH37"/>
      <c r="AI37"/>
      <c r="AJ37"/>
      <c r="AK37"/>
      <c r="AL37"/>
      <c r="AM37"/>
      <c r="AN37"/>
    </row>
    <row r="38" spans="1:40" s="2" customFormat="1" ht="19.2" customHeight="1" x14ac:dyDescent="0.45">
      <c r="A38" s="234" t="s">
        <v>54</v>
      </c>
      <c r="B38" s="234"/>
      <c r="C38" s="234"/>
      <c r="D38" s="234"/>
      <c r="E38" s="234"/>
      <c r="F38" s="234"/>
      <c r="G38" s="234"/>
      <c r="H38" s="234"/>
      <c r="I38" s="234"/>
      <c r="J38" s="234"/>
      <c r="K38" s="234"/>
      <c r="L38" s="234"/>
      <c r="M38" s="234"/>
      <c r="N38" s="234"/>
      <c r="O38" s="234"/>
      <c r="P38" s="234"/>
      <c r="Q38" s="234"/>
      <c r="R38" s="234"/>
      <c r="S38" s="234"/>
      <c r="T38" s="234"/>
      <c r="U38" s="234"/>
      <c r="V38" s="7"/>
      <c r="W38" s="7"/>
      <c r="X38" s="7"/>
      <c r="Y38"/>
      <c r="Z38"/>
      <c r="AA38"/>
      <c r="AB38"/>
      <c r="AC38"/>
      <c r="AD38"/>
      <c r="AE38"/>
      <c r="AF38"/>
      <c r="AG38"/>
      <c r="AH38"/>
      <c r="AI38"/>
      <c r="AJ38"/>
      <c r="AK38"/>
      <c r="AL38"/>
      <c r="AM38"/>
      <c r="AN38"/>
    </row>
    <row r="39" spans="1:40" s="2" customFormat="1" ht="19.2" customHeight="1" x14ac:dyDescent="0.45">
      <c r="A39" s="225" t="s">
        <v>55</v>
      </c>
      <c r="B39" s="225"/>
      <c r="C39" s="225"/>
      <c r="D39" s="225"/>
      <c r="E39" s="225"/>
      <c r="F39" s="225"/>
      <c r="G39" s="225"/>
      <c r="H39" s="225"/>
      <c r="I39" s="225"/>
      <c r="J39" s="225"/>
      <c r="K39" s="225"/>
      <c r="L39" s="225"/>
      <c r="M39" s="225"/>
      <c r="N39" s="225"/>
      <c r="O39" s="225"/>
      <c r="P39" s="225"/>
      <c r="Q39" s="225"/>
      <c r="R39" s="225"/>
      <c r="S39" s="225"/>
      <c r="T39" s="225"/>
      <c r="U39" s="225"/>
      <c r="V39" s="7"/>
      <c r="W39" s="7"/>
      <c r="X39" s="7"/>
      <c r="Y39"/>
      <c r="Z39"/>
      <c r="AA39"/>
      <c r="AB39"/>
      <c r="AC39"/>
      <c r="AD39"/>
      <c r="AE39"/>
      <c r="AF39"/>
      <c r="AG39"/>
      <c r="AH39"/>
      <c r="AI39"/>
      <c r="AJ39"/>
      <c r="AK39"/>
      <c r="AL39"/>
      <c r="AM39"/>
      <c r="AN39"/>
    </row>
    <row r="40" spans="1:40" s="2" customFormat="1" ht="19.2" customHeight="1" x14ac:dyDescent="0.45">
      <c r="A40" s="226" t="s">
        <v>56</v>
      </c>
      <c r="B40" s="226"/>
      <c r="C40" s="226"/>
      <c r="D40" s="226"/>
      <c r="E40" s="226"/>
      <c r="F40" s="226"/>
      <c r="G40" s="226"/>
      <c r="H40" s="226"/>
      <c r="I40" s="226"/>
      <c r="J40" s="226"/>
      <c r="K40" s="226"/>
      <c r="L40" s="226"/>
      <c r="M40" s="226"/>
      <c r="N40" s="226"/>
      <c r="O40" s="226"/>
      <c r="P40" s="226"/>
      <c r="Q40" s="226"/>
      <c r="R40" s="226"/>
      <c r="S40" s="226"/>
      <c r="T40" s="226"/>
      <c r="U40" s="226"/>
      <c r="V40" s="7"/>
      <c r="W40" s="7"/>
      <c r="X40" s="7"/>
      <c r="Y40"/>
      <c r="Z40"/>
      <c r="AA40"/>
      <c r="AB40"/>
      <c r="AC40"/>
      <c r="AD40"/>
      <c r="AE40"/>
      <c r="AF40"/>
      <c r="AG40"/>
      <c r="AH40"/>
      <c r="AI40"/>
      <c r="AJ40"/>
      <c r="AK40"/>
      <c r="AL40"/>
      <c r="AM40"/>
      <c r="AN40"/>
    </row>
    <row r="41" spans="1:40" s="2" customFormat="1" ht="19.2" customHeight="1" x14ac:dyDescent="0.45">
      <c r="A41" s="1"/>
      <c r="B41" s="1"/>
      <c r="C41" s="1"/>
      <c r="D41" s="1"/>
      <c r="E41" s="1"/>
      <c r="F41" s="1"/>
      <c r="G41" s="1"/>
      <c r="H41" s="1"/>
      <c r="I41" s="1"/>
      <c r="J41" s="1"/>
      <c r="K41" s="1"/>
      <c r="L41" s="1"/>
      <c r="M41" s="1"/>
      <c r="P41"/>
      <c r="Q41"/>
      <c r="R41"/>
      <c r="S41"/>
      <c r="T41"/>
      <c r="U41"/>
      <c r="V41" s="7"/>
      <c r="W41" s="7"/>
      <c r="X41" s="7"/>
      <c r="Y41"/>
      <c r="Z41"/>
      <c r="AA41"/>
      <c r="AB41"/>
      <c r="AC41"/>
      <c r="AD41"/>
      <c r="AE41"/>
      <c r="AF41"/>
      <c r="AG41"/>
      <c r="AH41"/>
      <c r="AI41"/>
      <c r="AJ41"/>
      <c r="AK41"/>
      <c r="AL41"/>
      <c r="AM41"/>
      <c r="AN41"/>
    </row>
    <row r="44" spans="1:40" ht="19.2" customHeight="1" x14ac:dyDescent="0.45">
      <c r="A44" s="59" t="s">
        <v>72</v>
      </c>
    </row>
    <row r="46" spans="1:40" ht="19.2" customHeight="1" x14ac:dyDescent="0.45">
      <c r="A46" s="58"/>
      <c r="B46" s="58" t="s">
        <v>73</v>
      </c>
      <c r="C46" s="58"/>
      <c r="D46" s="58"/>
      <c r="E46" s="58"/>
      <c r="F46" s="58"/>
      <c r="G46" s="58"/>
      <c r="H46" s="58"/>
      <c r="I46" s="58" t="s">
        <v>78</v>
      </c>
      <c r="J46" s="58"/>
      <c r="K46" s="58"/>
      <c r="L46" s="58"/>
      <c r="M46" s="58"/>
      <c r="N46" s="58"/>
      <c r="O46" s="58"/>
      <c r="P46" s="58" t="s">
        <v>74</v>
      </c>
      <c r="Q46" s="58"/>
      <c r="R46" s="58"/>
      <c r="S46" s="58"/>
      <c r="T46" s="58"/>
    </row>
    <row r="47" spans="1:40" ht="19.2" customHeight="1" x14ac:dyDescent="0.45">
      <c r="A47" s="58"/>
      <c r="B47" s="58"/>
      <c r="C47" s="58"/>
      <c r="D47" s="58"/>
      <c r="E47" s="58"/>
      <c r="F47" s="58"/>
      <c r="G47" s="58"/>
      <c r="H47" s="58"/>
      <c r="I47" s="58"/>
      <c r="J47" s="58"/>
      <c r="K47" s="58"/>
      <c r="L47" s="58"/>
      <c r="M47" s="58"/>
      <c r="N47" s="58"/>
      <c r="O47" s="58"/>
      <c r="P47" s="58"/>
      <c r="Q47" s="58"/>
      <c r="R47" s="58"/>
      <c r="S47" s="58"/>
      <c r="T47" s="58"/>
    </row>
    <row r="48" spans="1:40" ht="19.2" customHeight="1" x14ac:dyDescent="0.45">
      <c r="A48" s="58"/>
      <c r="B48" s="58"/>
      <c r="C48" s="58"/>
      <c r="D48" s="58"/>
      <c r="E48" s="58"/>
      <c r="F48" s="58"/>
      <c r="G48" s="58"/>
      <c r="H48" s="58"/>
      <c r="I48" s="58"/>
      <c r="J48" s="58"/>
      <c r="K48" s="58"/>
      <c r="L48" s="58"/>
      <c r="M48" s="58"/>
      <c r="N48" s="58"/>
      <c r="O48" s="58"/>
      <c r="P48" s="58"/>
      <c r="Q48" s="58"/>
      <c r="R48" s="58"/>
      <c r="S48" s="58"/>
      <c r="T48" s="58"/>
    </row>
    <row r="49" spans="1:20" ht="19.2" customHeight="1" x14ac:dyDescent="0.45">
      <c r="A49" s="58"/>
      <c r="B49" s="58"/>
      <c r="C49" s="58"/>
      <c r="D49" s="58"/>
      <c r="E49" s="58"/>
      <c r="F49" s="58"/>
      <c r="G49" s="58"/>
      <c r="H49" s="58"/>
      <c r="I49" s="58"/>
      <c r="J49" s="58"/>
      <c r="K49" s="58"/>
      <c r="L49" s="58"/>
      <c r="M49" s="58"/>
      <c r="N49" s="58"/>
      <c r="O49" s="58"/>
      <c r="P49" s="58"/>
      <c r="Q49" s="58"/>
      <c r="R49" s="58"/>
      <c r="S49" s="58"/>
      <c r="T49" s="58"/>
    </row>
    <row r="50" spans="1:20" ht="19.2" customHeight="1" x14ac:dyDescent="0.45">
      <c r="A50" s="58"/>
      <c r="B50" s="58"/>
      <c r="C50" s="58"/>
      <c r="D50" s="58"/>
      <c r="E50" s="58"/>
      <c r="F50" s="58"/>
      <c r="G50" s="58"/>
      <c r="H50" s="58"/>
      <c r="I50" s="58"/>
      <c r="J50" s="58"/>
      <c r="K50" s="58"/>
      <c r="L50" s="58"/>
      <c r="M50" s="58"/>
      <c r="N50" s="58"/>
      <c r="O50" s="58"/>
      <c r="P50" s="58"/>
      <c r="Q50" s="58"/>
      <c r="R50" s="58"/>
      <c r="S50" s="58"/>
      <c r="T50" s="58"/>
    </row>
    <row r="51" spans="1:20" ht="19.2" customHeight="1" x14ac:dyDescent="0.45">
      <c r="A51" s="58"/>
      <c r="B51" s="58"/>
      <c r="C51" s="58"/>
      <c r="D51" s="58"/>
      <c r="E51" s="58"/>
      <c r="F51" s="58"/>
      <c r="G51" s="58"/>
      <c r="H51" s="58"/>
      <c r="I51" s="58"/>
      <c r="J51" s="58"/>
      <c r="K51" s="58"/>
      <c r="L51" s="58"/>
      <c r="M51" s="58"/>
      <c r="N51" s="58"/>
      <c r="O51" s="58"/>
      <c r="P51" s="58"/>
      <c r="Q51" s="58"/>
      <c r="R51" s="58"/>
      <c r="S51" s="58"/>
      <c r="T51" s="58"/>
    </row>
    <row r="52" spans="1:20" ht="19.2" customHeight="1" x14ac:dyDescent="0.45">
      <c r="A52" s="58"/>
      <c r="B52" s="58"/>
      <c r="C52" s="58"/>
      <c r="D52" s="58"/>
      <c r="E52" s="58"/>
      <c r="F52" s="58"/>
      <c r="G52" s="58"/>
      <c r="H52" s="58"/>
      <c r="I52" s="58"/>
      <c r="J52" s="58"/>
      <c r="K52" s="58"/>
      <c r="L52" s="58"/>
      <c r="M52" s="58"/>
      <c r="N52" s="58"/>
      <c r="O52" s="58"/>
      <c r="P52" s="58"/>
      <c r="Q52" s="58"/>
      <c r="R52" s="58"/>
      <c r="S52" s="58"/>
      <c r="T52" s="58"/>
    </row>
    <row r="53" spans="1:20" ht="19.2" customHeight="1" x14ac:dyDescent="0.45">
      <c r="A53" s="58"/>
      <c r="B53" s="58" t="s">
        <v>89</v>
      </c>
      <c r="C53" s="58"/>
      <c r="D53" s="58"/>
      <c r="E53" s="58"/>
      <c r="F53" s="58"/>
      <c r="G53" s="58"/>
      <c r="H53" s="58"/>
      <c r="I53" s="58" t="s">
        <v>90</v>
      </c>
      <c r="J53" s="58"/>
      <c r="K53" s="58"/>
      <c r="L53" s="58"/>
      <c r="M53" s="58"/>
      <c r="N53" s="58"/>
      <c r="O53" s="58"/>
      <c r="P53" s="58" t="s">
        <v>90</v>
      </c>
      <c r="Q53" s="58"/>
      <c r="R53" s="58"/>
      <c r="S53" s="58"/>
      <c r="T53" s="58"/>
    </row>
    <row r="54" spans="1:20" ht="19.2" customHeight="1" x14ac:dyDescent="0.45">
      <c r="B54" s="58" t="s">
        <v>75</v>
      </c>
      <c r="I54" s="58" t="s">
        <v>75</v>
      </c>
      <c r="P54" s="58" t="s">
        <v>75</v>
      </c>
    </row>
  </sheetData>
  <mergeCells count="113">
    <mergeCell ref="A39:U39"/>
    <mergeCell ref="A40:U40"/>
    <mergeCell ref="A37:P37"/>
    <mergeCell ref="A23:V23"/>
    <mergeCell ref="G35:H35"/>
    <mergeCell ref="E29:F30"/>
    <mergeCell ref="A38:U38"/>
    <mergeCell ref="I30:K30"/>
    <mergeCell ref="L30:N30"/>
    <mergeCell ref="O30:P30"/>
    <mergeCell ref="G30:H30"/>
    <mergeCell ref="G31:H31"/>
    <mergeCell ref="G32:H32"/>
    <mergeCell ref="G34:H34"/>
    <mergeCell ref="Q36:R36"/>
    <mergeCell ref="Q37:R37"/>
    <mergeCell ref="I31:J31"/>
    <mergeCell ref="I32:J32"/>
    <mergeCell ref="I34:J34"/>
    <mergeCell ref="S37:U37"/>
    <mergeCell ref="S32:U32"/>
    <mergeCell ref="S33:U33"/>
    <mergeCell ref="S34:U34"/>
    <mergeCell ref="S35:U35"/>
    <mergeCell ref="S36:U36"/>
    <mergeCell ref="S29:U29"/>
    <mergeCell ref="S30:U30"/>
    <mergeCell ref="A29:D29"/>
    <mergeCell ref="A30:D30"/>
    <mergeCell ref="I35:J35"/>
    <mergeCell ref="G29:R29"/>
    <mergeCell ref="Q30:R30"/>
    <mergeCell ref="Q31:R31"/>
    <mergeCell ref="Q32:R32"/>
    <mergeCell ref="Q33:R33"/>
    <mergeCell ref="Q34:R34"/>
    <mergeCell ref="Q35:R35"/>
    <mergeCell ref="E31:F31"/>
    <mergeCell ref="E32:F32"/>
    <mergeCell ref="E34:F34"/>
    <mergeCell ref="E35:F35"/>
    <mergeCell ref="B25:D25"/>
    <mergeCell ref="H25:J25"/>
    <mergeCell ref="O25:Q25"/>
    <mergeCell ref="B7:H7"/>
    <mergeCell ref="B8:H8"/>
    <mergeCell ref="B9:H9"/>
    <mergeCell ref="B10:H10"/>
    <mergeCell ref="J20:K20"/>
    <mergeCell ref="J21:K21"/>
    <mergeCell ref="J22:K22"/>
    <mergeCell ref="H20:I20"/>
    <mergeCell ref="H21:I21"/>
    <mergeCell ref="P18:P19"/>
    <mergeCell ref="L21:M21"/>
    <mergeCell ref="N21:O21"/>
    <mergeCell ref="F21:G21"/>
    <mergeCell ref="L22:M22"/>
    <mergeCell ref="N22:O22"/>
    <mergeCell ref="Q22:R22"/>
    <mergeCell ref="B24:V24"/>
    <mergeCell ref="S21:T21"/>
    <mergeCell ref="U21:V21"/>
    <mergeCell ref="A7:A10"/>
    <mergeCell ref="J19:K19"/>
    <mergeCell ref="S22:T22"/>
    <mergeCell ref="U22:V22"/>
    <mergeCell ref="I6:N6"/>
    <mergeCell ref="I7:N7"/>
    <mergeCell ref="D18:G18"/>
    <mergeCell ref="H19:I19"/>
    <mergeCell ref="H18:O18"/>
    <mergeCell ref="I5:N5"/>
    <mergeCell ref="L19:M19"/>
    <mergeCell ref="N19:O19"/>
    <mergeCell ref="Q19:R19"/>
    <mergeCell ref="S19:T19"/>
    <mergeCell ref="U19:V19"/>
    <mergeCell ref="L20:M20"/>
    <mergeCell ref="N20:O20"/>
    <mergeCell ref="Q20:R20"/>
    <mergeCell ref="I8:N8"/>
    <mergeCell ref="I9:N9"/>
    <mergeCell ref="I10:N10"/>
    <mergeCell ref="I11:N11"/>
    <mergeCell ref="I12:N12"/>
    <mergeCell ref="Q18:W18"/>
    <mergeCell ref="S20:T20"/>
    <mergeCell ref="U20:V20"/>
    <mergeCell ref="A2:U2"/>
    <mergeCell ref="A32:D32"/>
    <mergeCell ref="A34:D34"/>
    <mergeCell ref="A35:D35"/>
    <mergeCell ref="S31:U31"/>
    <mergeCell ref="A31:D31"/>
    <mergeCell ref="F22:G22"/>
    <mergeCell ref="H22:I22"/>
    <mergeCell ref="A18:C18"/>
    <mergeCell ref="A19:C19"/>
    <mergeCell ref="A20:C20"/>
    <mergeCell ref="A21:C21"/>
    <mergeCell ref="A22:C22"/>
    <mergeCell ref="D19:E19"/>
    <mergeCell ref="D20:E20"/>
    <mergeCell ref="D21:E21"/>
    <mergeCell ref="D22:E22"/>
    <mergeCell ref="F19:G19"/>
    <mergeCell ref="F20:G20"/>
    <mergeCell ref="A6:H6"/>
    <mergeCell ref="A11:H11"/>
    <mergeCell ref="A12:H12"/>
    <mergeCell ref="A5:H5"/>
    <mergeCell ref="Q21:R21"/>
  </mergeCells>
  <phoneticPr fontId="3"/>
  <conditionalFormatting sqref="H20:H21 N20:N21">
    <cfRule type="containsBlanks" dxfId="1" priority="2">
      <formula>LEN(TRIM(H20))=0</formula>
    </cfRule>
  </conditionalFormatting>
  <conditionalFormatting sqref="J20:K21">
    <cfRule type="containsBlanks" dxfId="0" priority="1">
      <formula>LEN(TRIM(J20))=0</formula>
    </cfRule>
  </conditionalFormatting>
  <dataValidations count="1">
    <dataValidation type="list" allowBlank="1" showInputMessage="1" showErrorMessage="1" sqref="A34:A35 A31:A32 A20:A21" xr:uid="{6B416C5F-121A-4922-9DF7-995A067A645E}">
      <formula1>"生産設備等整備事業,原材料確保・試作品製作事業"</formula1>
    </dataValidation>
  </dataValidations>
  <pageMargins left="3.937007874015748E-2" right="3.937007874015748E-2" top="0.74803149606299213" bottom="0.74803149606299213" header="0.31496062992125984" footer="0.31496062992125984"/>
  <pageSetup paperSize="9" scale="84" fitToHeight="0" orientation="portrait" verticalDpi="0" r:id="rId1"/>
  <rowBreaks count="1" manualBreakCount="1">
    <brk id="42" max="4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B3C84477B987842800AA53798E33ED8" ma:contentTypeVersion="15" ma:contentTypeDescription="新しいドキュメントを作成します。" ma:contentTypeScope="" ma:versionID="359d589630558bd806a4115e096a1212">
  <xsd:schema xmlns:xsd="http://www.w3.org/2001/XMLSchema" xmlns:xs="http://www.w3.org/2001/XMLSchema" xmlns:p="http://schemas.microsoft.com/office/2006/metadata/properties" xmlns:ns2="6a5f7f25-d7ca-43d2-9b6b-9c8a22b7c13e" xmlns:ns3="8c543fc0-59e0-4c4d-b6b4-bb2b810556db" targetNamespace="http://schemas.microsoft.com/office/2006/metadata/properties" ma:root="true" ma:fieldsID="65603f03d9d1a3cbe4b6812652c78e07" ns2:_="" ns3:_="">
    <xsd:import namespace="6a5f7f25-d7ca-43d2-9b6b-9c8a22b7c13e"/>
    <xsd:import namespace="8c543fc0-59e0-4c4d-b6b4-bb2b810556d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5f7f25-d7ca-43d2-9b6b-9c8a22b7c1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43fc0-59e0-4c4d-b6b4-bb2b810556db"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c002522-62b8-466c-aabb-a5f24fc7d581}" ma:internalName="TaxCatchAll" ma:showField="CatchAllData" ma:web="8c543fc0-59e0-4c4d-b6b4-bb2b810556db">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c543fc0-59e0-4c4d-b6b4-bb2b810556db" xsi:nil="true"/>
    <lcf76f155ced4ddcb4097134ff3c332f xmlns="6a5f7f25-d7ca-43d2-9b6b-9c8a22b7c13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5AA8A0-9BCD-427C-AF73-34B3C942DFFB}"/>
</file>

<file path=customXml/itemProps2.xml><?xml version="1.0" encoding="utf-8"?>
<ds:datastoreItem xmlns:ds="http://schemas.openxmlformats.org/officeDocument/2006/customXml" ds:itemID="{701538F9-9123-430A-87E9-077AFC0FE25D}">
  <ds:schemaRefs>
    <ds:schemaRef ds:uri="http://schemas.microsoft.com/office/2006/metadata/properties"/>
    <ds:schemaRef ds:uri="http://purl.org/dc/elements/1.1/"/>
    <ds:schemaRef ds:uri="http://purl.org/dc/terms/"/>
    <ds:schemaRef ds:uri="http://schemas.openxmlformats.org/package/2006/metadata/core-properties"/>
    <ds:schemaRef ds:uri="http://www.w3.org/XML/1998/namespace"/>
    <ds:schemaRef ds:uri="http://schemas.microsoft.com/office/2006/documentManagement/types"/>
    <ds:schemaRef ds:uri="http://purl.org/dc/dcmitype/"/>
    <ds:schemaRef ds:uri="f10c3115-b683-47ad-a799-ba10eee1d248"/>
    <ds:schemaRef ds:uri="http://schemas.microsoft.com/office/infopath/2007/PartnerControls"/>
    <ds:schemaRef ds:uri="f3afe849-0a7d-4b5c-a4c6-e09e509d0d50"/>
  </ds:schemaRefs>
</ds:datastoreItem>
</file>

<file path=customXml/itemProps3.xml><?xml version="1.0" encoding="utf-8"?>
<ds:datastoreItem xmlns:ds="http://schemas.openxmlformats.org/officeDocument/2006/customXml" ds:itemID="{629E8227-6F23-4957-81D1-7962A78EBF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別紙２（郵送用）</vt:lpstr>
      <vt:lpstr>別紙２（記載要領）</vt:lpstr>
      <vt:lpstr>'別紙２（記載要領）'!Print_Area</vt:lpstr>
      <vt:lpstr>'別紙２（郵送用）'!Print_Area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2024-02-28T07:20:15Z</dcterms:created>
  <dcterms:modified xsi:type="dcterms:W3CDTF">2025-10-06T00:54:09Z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0x0101007B3C84477B987842800AA53798E33ED8</vt:lpwstr>
  </property>
  <property fmtid="{D5CDD505-2E9C-101B-9397-08002B2CF9AE}" pid="3" name="MediaServiceImageTags">
    <vt:lpwstr/>
  </property>
</Properties>
</file>