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filterPrivacy="1"/>
  <xr:revisionPtr revIDLastSave="10" documentId="13_ncr:1_{56983DD6-4191-419D-8F5F-7AE5EEC6ED6E}" xr6:coauthVersionLast="47" xr6:coauthVersionMax="47" xr10:uidLastSave="{0C6F3C6A-757B-459D-AE6C-04FB38C0A5C1}"/>
  <bookViews>
    <workbookView xWindow="-120" yWindow="-120" windowWidth="29040" windowHeight="15720" xr2:uid="{00000000-000D-0000-FFFF-FFFF00000000}"/>
  </bookViews>
  <sheets>
    <sheet name="売電なし" sheetId="1" r:id="rId1"/>
    <sheet name="売電あり" sheetId="3" r:id="rId2"/>
  </sheets>
  <definedNames>
    <definedName name="_xlnm.Print_Area" localSheetId="1">売電あり!$A$1:$O$50</definedName>
    <definedName name="_xlnm.Print_Area" localSheetId="0">売電なし!$A$1:$O$50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3" l="1"/>
  <c r="H41" i="3"/>
  <c r="E41" i="3"/>
  <c r="C41" i="3"/>
  <c r="N40" i="3"/>
  <c r="N41" i="3" s="1"/>
  <c r="M40" i="3"/>
  <c r="L40" i="3"/>
  <c r="L41" i="3" s="1"/>
  <c r="K40" i="3"/>
  <c r="K41" i="3" s="1"/>
  <c r="J40" i="3"/>
  <c r="J41" i="3" s="1"/>
  <c r="I40" i="3"/>
  <c r="I41" i="3" s="1"/>
  <c r="H40" i="3"/>
  <c r="G40" i="3"/>
  <c r="G41" i="3" s="1"/>
  <c r="F40" i="3"/>
  <c r="F41" i="3" s="1"/>
  <c r="E40" i="3"/>
  <c r="D40" i="3"/>
  <c r="D41" i="3" s="1"/>
  <c r="C40" i="3"/>
  <c r="O40" i="3" s="1"/>
  <c r="O41" i="3" s="1"/>
  <c r="O39" i="3"/>
  <c r="O38" i="3"/>
  <c r="L33" i="3"/>
  <c r="I33" i="3"/>
  <c r="G33" i="3"/>
  <c r="E33" i="3"/>
  <c r="N32" i="3"/>
  <c r="N33" i="3" s="1"/>
  <c r="M32" i="3"/>
  <c r="M33" i="3" s="1"/>
  <c r="L32" i="3"/>
  <c r="K32" i="3"/>
  <c r="K33" i="3" s="1"/>
  <c r="J32" i="3"/>
  <c r="J33" i="3" s="1"/>
  <c r="I32" i="3"/>
  <c r="H32" i="3"/>
  <c r="H33" i="3" s="1"/>
  <c r="G32" i="3"/>
  <c r="F32" i="3"/>
  <c r="F33" i="3" s="1"/>
  <c r="E32" i="3"/>
  <c r="D32" i="3"/>
  <c r="D33" i="3" s="1"/>
  <c r="C32" i="3"/>
  <c r="C33" i="3" s="1"/>
  <c r="O31" i="3"/>
  <c r="O30" i="3"/>
  <c r="K24" i="3"/>
  <c r="K25" i="3" s="1"/>
  <c r="F24" i="3"/>
  <c r="F25" i="3" s="1"/>
  <c r="D24" i="3"/>
  <c r="D25" i="3" s="1"/>
  <c r="N22" i="3"/>
  <c r="N24" i="3" s="1"/>
  <c r="N25" i="3" s="1"/>
  <c r="M22" i="3"/>
  <c r="M24" i="3" s="1"/>
  <c r="M25" i="3" s="1"/>
  <c r="L22" i="3"/>
  <c r="K22" i="3"/>
  <c r="J22" i="3"/>
  <c r="I22" i="3"/>
  <c r="H22" i="3"/>
  <c r="G22" i="3"/>
  <c r="F22" i="3"/>
  <c r="E22" i="3"/>
  <c r="E24" i="3" s="1"/>
  <c r="E25" i="3" s="1"/>
  <c r="N16" i="3"/>
  <c r="N17" i="3" s="1"/>
  <c r="L16" i="3"/>
  <c r="L17" i="3" s="1"/>
  <c r="G16" i="3"/>
  <c r="G17" i="3" s="1"/>
  <c r="D16" i="3"/>
  <c r="D17" i="3" s="1"/>
  <c r="M16" i="3"/>
  <c r="M17" i="3" s="1"/>
  <c r="K16" i="3"/>
  <c r="K17" i="3" s="1"/>
  <c r="J16" i="3"/>
  <c r="J17" i="3" s="1"/>
  <c r="I16" i="3"/>
  <c r="I17" i="3" s="1"/>
  <c r="H16" i="3"/>
  <c r="H17" i="3" s="1"/>
  <c r="F16" i="3"/>
  <c r="F17" i="3" s="1"/>
  <c r="E16" i="3"/>
  <c r="E17" i="3" s="1"/>
  <c r="C16" i="3"/>
  <c r="O14" i="3"/>
  <c r="K8" i="3"/>
  <c r="K9" i="3" s="1"/>
  <c r="H8" i="3"/>
  <c r="H9" i="3" s="1"/>
  <c r="F8" i="3"/>
  <c r="F9" i="3" s="1"/>
  <c r="D8" i="3"/>
  <c r="D9" i="3" s="1"/>
  <c r="N8" i="3"/>
  <c r="N9" i="3" s="1"/>
  <c r="M8" i="3"/>
  <c r="M9" i="3" s="1"/>
  <c r="L8" i="3"/>
  <c r="L9" i="3" s="1"/>
  <c r="J8" i="3"/>
  <c r="J9" i="3" s="1"/>
  <c r="I8" i="3"/>
  <c r="I9" i="3" s="1"/>
  <c r="G8" i="3"/>
  <c r="G9" i="3" s="1"/>
  <c r="E8" i="3"/>
  <c r="E9" i="3" s="1"/>
  <c r="D7" i="3"/>
  <c r="C7" i="3"/>
  <c r="O7" i="3" s="1"/>
  <c r="O6" i="3"/>
  <c r="H8" i="1"/>
  <c r="H9" i="1" s="1"/>
  <c r="N8" i="1"/>
  <c r="N9" i="1" s="1"/>
  <c r="E8" i="1"/>
  <c r="E9" i="1" s="1"/>
  <c r="M24" i="1"/>
  <c r="M25" i="1" s="1"/>
  <c r="N16" i="1"/>
  <c r="N17" i="1" s="1"/>
  <c r="M22" i="1"/>
  <c r="N22" i="1"/>
  <c r="F22" i="1"/>
  <c r="G22" i="1"/>
  <c r="G24" i="1" s="1"/>
  <c r="G25" i="1" s="1"/>
  <c r="H22" i="1"/>
  <c r="I22" i="1"/>
  <c r="J22" i="1"/>
  <c r="K22" i="1"/>
  <c r="L22" i="1"/>
  <c r="E22" i="1"/>
  <c r="O14" i="1"/>
  <c r="C7" i="1"/>
  <c r="D7" i="1"/>
  <c r="F8" i="1"/>
  <c r="F9" i="1" s="1"/>
  <c r="G8" i="1"/>
  <c r="G9" i="1" s="1"/>
  <c r="I8" i="1"/>
  <c r="I9" i="1" s="1"/>
  <c r="J8" i="1"/>
  <c r="J9" i="1" s="1"/>
  <c r="K8" i="1"/>
  <c r="K9" i="1" s="1"/>
  <c r="L8" i="1"/>
  <c r="L9" i="1" s="1"/>
  <c r="M8" i="1"/>
  <c r="M9" i="1" s="1"/>
  <c r="C8" i="1"/>
  <c r="D8" i="1"/>
  <c r="D9" i="1" s="1"/>
  <c r="J24" i="1"/>
  <c r="J25" i="1" s="1"/>
  <c r="D24" i="1"/>
  <c r="D25" i="1" s="1"/>
  <c r="H16" i="1"/>
  <c r="H17" i="1" s="1"/>
  <c r="I16" i="1"/>
  <c r="I17" i="1" s="1"/>
  <c r="C9" i="1"/>
  <c r="N40" i="1"/>
  <c r="M40" i="1"/>
  <c r="L40" i="1"/>
  <c r="K40" i="1"/>
  <c r="J40" i="1"/>
  <c r="J41" i="1" s="1"/>
  <c r="I40" i="1"/>
  <c r="I41" i="1" s="1"/>
  <c r="H40" i="1"/>
  <c r="G40" i="1"/>
  <c r="F40" i="1"/>
  <c r="E40" i="1"/>
  <c r="D40" i="1"/>
  <c r="C40" i="1"/>
  <c r="N32" i="1"/>
  <c r="N33" i="1" s="1"/>
  <c r="M32" i="1"/>
  <c r="M33" i="1" s="1"/>
  <c r="L32" i="1"/>
  <c r="L33" i="1" s="1"/>
  <c r="K32" i="1"/>
  <c r="K33" i="1" s="1"/>
  <c r="J32" i="1"/>
  <c r="J33" i="1" s="1"/>
  <c r="I32" i="1"/>
  <c r="I33" i="1" s="1"/>
  <c r="H32" i="1"/>
  <c r="H33" i="1" s="1"/>
  <c r="G32" i="1"/>
  <c r="G33" i="1" s="1"/>
  <c r="F32" i="1"/>
  <c r="F33" i="1" s="1"/>
  <c r="E32" i="1"/>
  <c r="E33" i="1" s="1"/>
  <c r="D32" i="1"/>
  <c r="D33" i="1" s="1"/>
  <c r="C32" i="1"/>
  <c r="C33" i="1" s="1"/>
  <c r="N41" i="1"/>
  <c r="M41" i="1"/>
  <c r="L41" i="1"/>
  <c r="K41" i="1"/>
  <c r="H41" i="1"/>
  <c r="G41" i="1"/>
  <c r="F41" i="1"/>
  <c r="E41" i="1"/>
  <c r="D41" i="1"/>
  <c r="O39" i="1"/>
  <c r="O38" i="1"/>
  <c r="O31" i="1"/>
  <c r="O30" i="1"/>
  <c r="O6" i="1"/>
  <c r="J24" i="3" l="1"/>
  <c r="J25" i="3" s="1"/>
  <c r="C17" i="3"/>
  <c r="O16" i="3"/>
  <c r="O17" i="3" s="1"/>
  <c r="C44" i="3"/>
  <c r="O23" i="3"/>
  <c r="O32" i="3"/>
  <c r="O33" i="3" s="1"/>
  <c r="I24" i="3"/>
  <c r="I25" i="3" s="1"/>
  <c r="H24" i="3"/>
  <c r="H25" i="3" s="1"/>
  <c r="C8" i="3"/>
  <c r="L24" i="3"/>
  <c r="L25" i="3" s="1"/>
  <c r="O15" i="3"/>
  <c r="C45" i="3" s="1"/>
  <c r="O22" i="3"/>
  <c r="C24" i="3"/>
  <c r="C44" i="1"/>
  <c r="N24" i="1"/>
  <c r="N25" i="1" s="1"/>
  <c r="K24" i="1"/>
  <c r="K25" i="1" s="1"/>
  <c r="L24" i="1"/>
  <c r="L25" i="1" s="1"/>
  <c r="F24" i="1"/>
  <c r="F25" i="1" s="1"/>
  <c r="M16" i="1"/>
  <c r="M17" i="1" s="1"/>
  <c r="G16" i="1"/>
  <c r="G17" i="1" s="1"/>
  <c r="L16" i="1"/>
  <c r="L17" i="1" s="1"/>
  <c r="F16" i="1"/>
  <c r="F17" i="1" s="1"/>
  <c r="K16" i="1"/>
  <c r="K17" i="1" s="1"/>
  <c r="E16" i="1"/>
  <c r="E17" i="1" s="1"/>
  <c r="I24" i="1"/>
  <c r="I25" i="1" s="1"/>
  <c r="J16" i="1"/>
  <c r="J17" i="1" s="1"/>
  <c r="D16" i="1"/>
  <c r="D17" i="1" s="1"/>
  <c r="H24" i="1"/>
  <c r="H25" i="1" s="1"/>
  <c r="C16" i="1"/>
  <c r="E24" i="1"/>
  <c r="E25" i="1" s="1"/>
  <c r="O40" i="1"/>
  <c r="O41" i="1" s="1"/>
  <c r="O7" i="1"/>
  <c r="O32" i="1"/>
  <c r="O33" i="1" s="1"/>
  <c r="O8" i="1"/>
  <c r="O9" i="1" s="1"/>
  <c r="C41" i="1"/>
  <c r="G24" i="3" l="1"/>
  <c r="G25" i="3" s="1"/>
  <c r="C25" i="3"/>
  <c r="O24" i="3"/>
  <c r="O25" i="3" s="1"/>
  <c r="C9" i="3"/>
  <c r="O8" i="3"/>
  <c r="O16" i="1"/>
  <c r="O17" i="1" s="1"/>
  <c r="C17" i="1"/>
  <c r="O15" i="1"/>
  <c r="O23" i="1"/>
  <c r="O22" i="1"/>
  <c r="C46" i="3" l="1"/>
  <c r="C47" i="3" s="1"/>
  <c r="O9" i="3"/>
  <c r="C45" i="1"/>
  <c r="C24" i="1"/>
  <c r="C25" i="1" l="1"/>
  <c r="O24" i="1"/>
  <c r="C46" i="1" l="1"/>
  <c r="C47" i="1" s="1"/>
  <c r="O25" i="1"/>
</calcChain>
</file>

<file path=xl/sharedStrings.xml><?xml version="1.0" encoding="utf-8"?>
<sst xmlns="http://schemas.openxmlformats.org/spreadsheetml/2006/main" count="268" uniqueCount="37">
  <si>
    <t>「発電設備等の概要等に関する報告書」に添付する書類</t>
    <rPh sb="1" eb="3">
      <t>ハツデン</t>
    </rPh>
    <rPh sb="3" eb="5">
      <t>セツビ</t>
    </rPh>
    <rPh sb="5" eb="6">
      <t>トウ</t>
    </rPh>
    <rPh sb="7" eb="9">
      <t>ガイヨウ</t>
    </rPh>
    <rPh sb="9" eb="10">
      <t>トウ</t>
    </rPh>
    <rPh sb="11" eb="12">
      <t>カン</t>
    </rPh>
    <rPh sb="14" eb="17">
      <t>ホウコクショ</t>
    </rPh>
    <rPh sb="19" eb="21">
      <t>テンプ</t>
    </rPh>
    <rPh sb="23" eb="25">
      <t>ショルイ</t>
    </rPh>
    <phoneticPr fontId="1"/>
  </si>
  <si>
    <t>年</t>
    <rPh sb="0" eb="1">
      <t>ネン</t>
    </rPh>
    <phoneticPr fontId="1"/>
  </si>
  <si>
    <t>1年目　(2025～2026)</t>
    <rPh sb="1" eb="3">
      <t>ネンメ</t>
    </rPh>
    <phoneticPr fontId="1"/>
  </si>
  <si>
    <t>合計</t>
    <rPh sb="0" eb="2">
      <t>ゴウケイ</t>
    </rPh>
    <phoneticPr fontId="1"/>
  </si>
  <si>
    <t>月</t>
    <rPh sb="0" eb="1">
      <t>ゲツ</t>
    </rPh>
    <phoneticPr fontId="1"/>
  </si>
  <si>
    <t>7月</t>
    <rPh sb="1" eb="2">
      <t>ガツ</t>
    </rPh>
    <phoneticPr fontId="1"/>
  </si>
  <si>
    <t>8月</t>
  </si>
  <si>
    <t>9月</t>
  </si>
  <si>
    <t>10月</t>
  </si>
  <si>
    <t>11月</t>
  </si>
  <si>
    <t>12月</t>
  </si>
  <si>
    <t>1月</t>
  </si>
  <si>
    <t>2月</t>
  </si>
  <si>
    <t>3月</t>
  </si>
  <si>
    <t>4月</t>
  </si>
  <si>
    <t>5月</t>
  </si>
  <si>
    <t>6月</t>
  </si>
  <si>
    <t>A</t>
    <phoneticPr fontId="1"/>
  </si>
  <si>
    <t>発電されることが見込まれる電気の量（kWh）</t>
    <rPh sb="0" eb="2">
      <t>ハツデン</t>
    </rPh>
    <rPh sb="8" eb="10">
      <t>ミコ</t>
    </rPh>
    <rPh sb="13" eb="15">
      <t>デンキ</t>
    </rPh>
    <rPh sb="16" eb="17">
      <t>リョウ</t>
    </rPh>
    <phoneticPr fontId="1"/>
  </si>
  <si>
    <t>B</t>
    <phoneticPr fontId="1"/>
  </si>
  <si>
    <t>Aのうち販売以外の用に供することが見込まれる電気の量（kWh）</t>
    <rPh sb="4" eb="6">
      <t>ハンバイ</t>
    </rPh>
    <rPh sb="6" eb="8">
      <t>イガイ</t>
    </rPh>
    <rPh sb="9" eb="10">
      <t>ヨウ</t>
    </rPh>
    <rPh sb="11" eb="12">
      <t>キョウ</t>
    </rPh>
    <rPh sb="17" eb="19">
      <t>ミコ</t>
    </rPh>
    <rPh sb="22" eb="24">
      <t>デンキ</t>
    </rPh>
    <rPh sb="25" eb="26">
      <t>リョウ</t>
    </rPh>
    <phoneticPr fontId="1"/>
  </si>
  <si>
    <t>C＝
A-B</t>
    <phoneticPr fontId="1"/>
  </si>
  <si>
    <t>Aのうち販売を行うことが見込まれる電気の量（kWh）</t>
    <rPh sb="4" eb="6">
      <t>ハンバイ</t>
    </rPh>
    <rPh sb="7" eb="8">
      <t>オコナ</t>
    </rPh>
    <rPh sb="12" eb="14">
      <t>ミコ</t>
    </rPh>
    <rPh sb="17" eb="19">
      <t>デンキ</t>
    </rPh>
    <rPh sb="20" eb="21">
      <t>リョウ</t>
    </rPh>
    <phoneticPr fontId="1"/>
  </si>
  <si>
    <t>（C／A)</t>
  </si>
  <si>
    <t>Aのうちに販売を行うことが見込まれるものの占める割合（％）</t>
    <rPh sb="5" eb="7">
      <t>ハンバイ</t>
    </rPh>
    <rPh sb="8" eb="9">
      <t>オコナ</t>
    </rPh>
    <rPh sb="13" eb="15">
      <t>ミコ</t>
    </rPh>
    <rPh sb="21" eb="22">
      <t>シ</t>
    </rPh>
    <rPh sb="24" eb="26">
      <t>ワリアイ</t>
    </rPh>
    <phoneticPr fontId="1"/>
  </si>
  <si>
    <t>2年目(2026～2027)</t>
    <phoneticPr fontId="1"/>
  </si>
  <si>
    <t>3年目（2027～2028）</t>
    <rPh sb="1" eb="3">
      <t>ネンメ</t>
    </rPh>
    <phoneticPr fontId="1"/>
  </si>
  <si>
    <t>（C／A)</t>
    <phoneticPr fontId="1"/>
  </si>
  <si>
    <t>4年目</t>
    <rPh sb="1" eb="3">
      <t>ネンメ</t>
    </rPh>
    <phoneticPr fontId="1"/>
  </si>
  <si>
    <t>○月</t>
    <rPh sb="1" eb="2">
      <t>ゲツ</t>
    </rPh>
    <phoneticPr fontId="1"/>
  </si>
  <si>
    <t>5年目</t>
    <rPh sb="1" eb="3">
      <t>ネンメ</t>
    </rPh>
    <phoneticPr fontId="1"/>
  </si>
  <si>
    <t>●当該経営力向上計画に記載された実施時期のうち当該発電設備等により発電される電気の販売を行うことが見込まれる期間</t>
    <phoneticPr fontId="1"/>
  </si>
  <si>
    <r>
      <t>発電されることが見込まれる電気の量</t>
    </r>
    <r>
      <rPr>
        <sz val="11"/>
        <rFont val="ＭＳ Ｐゴシック"/>
        <family val="3"/>
        <charset val="128"/>
        <scheme val="minor"/>
      </rPr>
      <t>（kWh）</t>
    </r>
    <rPh sb="0" eb="2">
      <t>ハツデン</t>
    </rPh>
    <rPh sb="8" eb="10">
      <t>ミコ</t>
    </rPh>
    <rPh sb="13" eb="15">
      <t>デンキ</t>
    </rPh>
    <rPh sb="16" eb="17">
      <t>リョウ</t>
    </rPh>
    <phoneticPr fontId="1"/>
  </si>
  <si>
    <t>該当なし</t>
    <rPh sb="0" eb="2">
      <t>ガイトウ</t>
    </rPh>
    <phoneticPr fontId="1"/>
  </si>
  <si>
    <t>（作成・利用方法について）</t>
    <rPh sb="1" eb="3">
      <t>サクセイ</t>
    </rPh>
    <rPh sb="4" eb="6">
      <t>リヨウ</t>
    </rPh>
    <rPh sb="6" eb="8">
      <t>ホウホウ</t>
    </rPh>
    <phoneticPr fontId="1"/>
  </si>
  <si>
    <r>
      <t>・計画期間に応じて不要な欄は削除する等、計画の内容に応じて適宜修正して利用すること。
・「月」の</t>
    </r>
    <r>
      <rPr>
        <sz val="11"/>
        <rFont val="ＭＳ Ｐゴシック"/>
        <family val="3"/>
        <charset val="128"/>
        <scheme val="minor"/>
      </rPr>
      <t xml:space="preserve">行は経営力向上計画の開始月から順番に記載し、電気の販売を行うことが見込まれる期間を「●当該経営力向上計画に記載された実施時期のうち当該発電設備等により発電される電気の販売を行うことが見込まれる期間」に記載する。なお、月単位での見込みのほか、四半期単位、半期単位、年単位での見込みも可とする。
・各月ごとに、発電されることが見込まれる電気の量（A）、Aのうち販売以外の用に供することが見込まれる電気の量（B）、Aのうち販売を行うことが見込まれる電気の量（C=A-B）、Aのうちに販売を行うことが見込まれるものの占める割合（C／A）（％）を記載する。
・報告書には、「合計」部分の黄色いセルの数値を記載する。
</t>
    </r>
    <r>
      <rPr>
        <sz val="11"/>
        <color rgb="FFFF0000"/>
        <rFont val="ＭＳ Ｐゴシック"/>
        <family val="3"/>
        <charset val="128"/>
        <scheme val="minor"/>
      </rPr>
      <t>・この様式を利用する場合、それぞれの数値の記載根拠となったエビデンス（原始記録、基資料等）を別途添付すること。</t>
    </r>
    <rPh sb="1" eb="3">
      <t>ケイカク</t>
    </rPh>
    <rPh sb="3" eb="5">
      <t>キカン</t>
    </rPh>
    <rPh sb="6" eb="7">
      <t>オウ</t>
    </rPh>
    <rPh sb="9" eb="11">
      <t>フヨウ</t>
    </rPh>
    <rPh sb="12" eb="13">
      <t>ラン</t>
    </rPh>
    <rPh sb="14" eb="16">
      <t>サクジョ</t>
    </rPh>
    <rPh sb="18" eb="19">
      <t>トウ</t>
    </rPh>
    <rPh sb="20" eb="22">
      <t>ケイカク</t>
    </rPh>
    <rPh sb="23" eb="25">
      <t>ナイヨウ</t>
    </rPh>
    <rPh sb="26" eb="27">
      <t>オウ</t>
    </rPh>
    <rPh sb="29" eb="31">
      <t>テキギ</t>
    </rPh>
    <rPh sb="31" eb="33">
      <t>シュウセイ</t>
    </rPh>
    <rPh sb="35" eb="37">
      <t>リヨウ</t>
    </rPh>
    <rPh sb="45" eb="46">
      <t>ゲツ</t>
    </rPh>
    <rPh sb="50" eb="53">
      <t>ケイエイリョク</t>
    </rPh>
    <rPh sb="53" eb="55">
      <t>コウジョウ</t>
    </rPh>
    <rPh sb="55" eb="57">
      <t>ケイカク</t>
    </rPh>
    <rPh sb="58" eb="60">
      <t>カイシ</t>
    </rPh>
    <rPh sb="60" eb="61">
      <t>ゲツ</t>
    </rPh>
    <rPh sb="63" eb="65">
      <t>ジュンバン</t>
    </rPh>
    <rPh sb="66" eb="68">
      <t>キサイ</t>
    </rPh>
    <rPh sb="70" eb="72">
      <t>デンキ</t>
    </rPh>
    <rPh sb="73" eb="75">
      <t>ハンバイ</t>
    </rPh>
    <rPh sb="76" eb="77">
      <t>オコナ</t>
    </rPh>
    <rPh sb="81" eb="83">
      <t>ミコ</t>
    </rPh>
    <rPh sb="86" eb="88">
      <t>キカン</t>
    </rPh>
    <rPh sb="148" eb="150">
      <t>キサイ</t>
    </rPh>
    <rPh sb="156" eb="157">
      <t>ツキ</t>
    </rPh>
    <rPh sb="157" eb="159">
      <t>タンイ</t>
    </rPh>
    <rPh sb="161" eb="163">
      <t>ミコ</t>
    </rPh>
    <rPh sb="168" eb="171">
      <t>シハンキ</t>
    </rPh>
    <rPh sb="171" eb="173">
      <t>タンイ</t>
    </rPh>
    <rPh sb="174" eb="176">
      <t>ハンキ</t>
    </rPh>
    <rPh sb="176" eb="178">
      <t>タンイ</t>
    </rPh>
    <rPh sb="179" eb="182">
      <t>ネンタンイ</t>
    </rPh>
    <rPh sb="184" eb="186">
      <t>ミコ</t>
    </rPh>
    <rPh sb="188" eb="189">
      <t>カ</t>
    </rPh>
    <rPh sb="195" eb="197">
      <t>カクゲツ</t>
    </rPh>
    <rPh sb="316" eb="318">
      <t>キサイ</t>
    </rPh>
    <rPh sb="323" eb="326">
      <t>ホウコクショ</t>
    </rPh>
    <rPh sb="330" eb="332">
      <t>ゴウケイ</t>
    </rPh>
    <rPh sb="333" eb="335">
      <t>ブブン</t>
    </rPh>
    <rPh sb="336" eb="338">
      <t>キイロ</t>
    </rPh>
    <rPh sb="342" eb="344">
      <t>スウチ</t>
    </rPh>
    <rPh sb="345" eb="347">
      <t>キサイ</t>
    </rPh>
    <rPh sb="354" eb="356">
      <t>ヨウシキ</t>
    </rPh>
    <rPh sb="357" eb="359">
      <t>リヨウ</t>
    </rPh>
    <rPh sb="361" eb="363">
      <t>バアイ</t>
    </rPh>
    <rPh sb="369" eb="371">
      <t>スウチ</t>
    </rPh>
    <rPh sb="372" eb="374">
      <t>キサイ</t>
    </rPh>
    <rPh sb="374" eb="376">
      <t>コンキョ</t>
    </rPh>
    <rPh sb="394" eb="395">
      <t>トウ</t>
    </rPh>
    <rPh sb="397" eb="399">
      <t>ベット</t>
    </rPh>
    <rPh sb="399" eb="401">
      <t>テンプ</t>
    </rPh>
    <phoneticPr fontId="1"/>
  </si>
  <si>
    <t xml:space="preserve">  ２０２５年９月～２０２８年６月</t>
    <rPh sb="6" eb="7">
      <t>ネン</t>
    </rPh>
    <rPh sb="8" eb="9">
      <t>ガツ</t>
    </rPh>
    <rPh sb="14" eb="15">
      <t>ネン</t>
    </rPh>
    <rPh sb="16" eb="1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</si>
</sst>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00_);[Red]\(#,##0.00\)"/>
    <numFmt numFmtId="178" formatCode="#,##0.00_ "/>
  </numFmts>
  <fonts count="8">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1"/>
      <color theme="1"/>
      <name val="游ゴシック"/>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1" xfId="0" applyFont="1" applyBorder="1" applyAlignment="1">
      <alignment vertical="center" wrapText="1"/>
    </xf>
    <xf numFmtId="0" fontId="3" fillId="0" borderId="1" xfId="0" applyFont="1" applyBorder="1">
      <alignment vertical="center"/>
    </xf>
    <xf numFmtId="0" fontId="3" fillId="0" borderId="0" xfId="0" applyFont="1" applyAlignment="1">
      <alignment horizontal="right" vertical="center"/>
    </xf>
    <xf numFmtId="0" fontId="3" fillId="0" borderId="1" xfId="0" applyFont="1" applyBorder="1" applyAlignment="1">
      <alignment vertical="center" wrapText="1"/>
    </xf>
    <xf numFmtId="177" fontId="4" fillId="0" borderId="1" xfId="0" applyNumberFormat="1" applyFont="1" applyBorder="1">
      <alignment vertical="center"/>
    </xf>
    <xf numFmtId="176" fontId="4" fillId="0" borderId="1" xfId="0" applyNumberFormat="1" applyFont="1" applyBorder="1">
      <alignment vertical="center"/>
    </xf>
    <xf numFmtId="178" fontId="4" fillId="2" borderId="1" xfId="0" applyNumberFormat="1" applyFont="1" applyFill="1" applyBorder="1">
      <alignment vertical="center"/>
    </xf>
    <xf numFmtId="176" fontId="4" fillId="2" borderId="1" xfId="0" applyNumberFormat="1" applyFont="1" applyFill="1" applyBorder="1">
      <alignment vertical="center"/>
    </xf>
    <xf numFmtId="0" fontId="3" fillId="0" borderId="1" xfId="0"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right" vertical="center" shrinkToFit="1"/>
    </xf>
    <xf numFmtId="0" fontId="7"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244929</xdr:colOff>
      <xdr:row>45</xdr:row>
      <xdr:rowOff>176893</xdr:rowOff>
    </xdr:from>
    <xdr:to>
      <xdr:col>14</xdr:col>
      <xdr:colOff>489856</xdr:colOff>
      <xdr:row>46</xdr:row>
      <xdr:rowOff>336177</xdr:rowOff>
    </xdr:to>
    <xdr:sp macro="" textlink="">
      <xdr:nvSpPr>
        <xdr:cNvPr id="3" name="吹き出し: 角を丸めた四角形 2">
          <a:extLst>
            <a:ext uri="{FF2B5EF4-FFF2-40B4-BE49-F238E27FC236}">
              <a16:creationId xmlns:a16="http://schemas.microsoft.com/office/drawing/2014/main" id="{82883A2A-BAC4-4CD8-AACB-D6D7802276FA}"/>
            </a:ext>
          </a:extLst>
        </xdr:cNvPr>
        <xdr:cNvSpPr/>
      </xdr:nvSpPr>
      <xdr:spPr>
        <a:xfrm>
          <a:off x="5926311" y="18408864"/>
          <a:ext cx="5892692" cy="764401"/>
        </a:xfrm>
        <a:prstGeom prst="wedgeRoundRectCallout">
          <a:avLst>
            <a:gd name="adj1" fmla="val -16264"/>
            <a:gd name="adj2" fmla="val -10166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ja-JP" altLang="ja-JP" sz="1400" b="1">
              <a:solidFill>
                <a:schemeClr val="dk1"/>
              </a:solidFill>
              <a:effectLst/>
              <a:latin typeface="+mn-lt"/>
              <a:ea typeface="+mn-ea"/>
              <a:cs typeface="+mn-cs"/>
            </a:rPr>
            <a:t>＜発電する電気の販売を予定していない場合＞</a:t>
          </a:r>
          <a:endParaRPr lang="ja-JP" altLang="ja-JP" sz="1400">
            <a:effectLst/>
          </a:endParaRPr>
        </a:p>
        <a:p>
          <a:r>
            <a:rPr lang="ja-JP"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「売電契約の予定なく、該当する期間はない」旨の記入</a:t>
          </a:r>
          <a:endParaRPr lang="en-US" altLang="ja-JP" sz="1400">
            <a:solidFill>
              <a:schemeClr val="dk1"/>
            </a:solidFill>
            <a:effectLst/>
            <a:latin typeface="+mn-lt"/>
            <a:ea typeface="+mn-ea"/>
            <a:cs typeface="+mn-cs"/>
          </a:endParaRPr>
        </a:p>
      </xdr:txBody>
    </xdr:sp>
    <xdr:clientData/>
  </xdr:twoCellAnchor>
  <xdr:twoCellAnchor>
    <xdr:from>
      <xdr:col>0</xdr:col>
      <xdr:colOff>231321</xdr:colOff>
      <xdr:row>0</xdr:row>
      <xdr:rowOff>151038</xdr:rowOff>
    </xdr:from>
    <xdr:to>
      <xdr:col>4</xdr:col>
      <xdr:colOff>421822</xdr:colOff>
      <xdr:row>2</xdr:row>
      <xdr:rowOff>149678</xdr:rowOff>
    </xdr:to>
    <xdr:sp macro="" textlink="">
      <xdr:nvSpPr>
        <xdr:cNvPr id="4" name="吹き出し: 角を丸めた四角形 3">
          <a:extLst>
            <a:ext uri="{FF2B5EF4-FFF2-40B4-BE49-F238E27FC236}">
              <a16:creationId xmlns:a16="http://schemas.microsoft.com/office/drawing/2014/main" id="{E0571E7B-B36D-47C3-8291-735A40C6EB69}"/>
            </a:ext>
          </a:extLst>
        </xdr:cNvPr>
        <xdr:cNvSpPr/>
      </xdr:nvSpPr>
      <xdr:spPr>
        <a:xfrm>
          <a:off x="231321" y="151038"/>
          <a:ext cx="3469822" cy="352426"/>
        </a:xfrm>
        <a:prstGeom prst="wedgeRoundRectCallout">
          <a:avLst>
            <a:gd name="adj1" fmla="val -1257"/>
            <a:gd name="adj2" fmla="val 14219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「月」は経営力向上計画の開始月から記入</a:t>
          </a:r>
        </a:p>
      </xdr:txBody>
    </xdr:sp>
    <xdr:clientData/>
  </xdr:twoCellAnchor>
  <xdr:twoCellAnchor>
    <xdr:from>
      <xdr:col>11</xdr:col>
      <xdr:colOff>506187</xdr:colOff>
      <xdr:row>16</xdr:row>
      <xdr:rowOff>431222</xdr:rowOff>
    </xdr:from>
    <xdr:to>
      <xdr:col>14</xdr:col>
      <xdr:colOff>642258</xdr:colOff>
      <xdr:row>18</xdr:row>
      <xdr:rowOff>48987</xdr:rowOff>
    </xdr:to>
    <xdr:sp macro="" textlink="">
      <xdr:nvSpPr>
        <xdr:cNvPr id="5" name="吹き出し: 角を丸めた四角形 4">
          <a:extLst>
            <a:ext uri="{FF2B5EF4-FFF2-40B4-BE49-F238E27FC236}">
              <a16:creationId xmlns:a16="http://schemas.microsoft.com/office/drawing/2014/main" id="{7EDB092E-74D8-403A-8D43-B802CA92C72D}"/>
            </a:ext>
          </a:extLst>
        </xdr:cNvPr>
        <xdr:cNvSpPr/>
      </xdr:nvSpPr>
      <xdr:spPr>
        <a:xfrm>
          <a:off x="9500508" y="6554436"/>
          <a:ext cx="2585357" cy="488622"/>
        </a:xfrm>
        <a:prstGeom prst="wedgeRoundRectCallout">
          <a:avLst>
            <a:gd name="adj1" fmla="val 16261"/>
            <a:gd name="adj2" fmla="val 13705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経営力向上計画の終了月まで</a:t>
          </a:r>
          <a:endParaRPr kumimoji="1" lang="en-US" altLang="ja-JP" sz="1400"/>
        </a:p>
      </xdr:txBody>
    </xdr:sp>
    <xdr:clientData/>
  </xdr:twoCellAnchor>
  <xdr:twoCellAnchor>
    <xdr:from>
      <xdr:col>3</xdr:col>
      <xdr:colOff>455838</xdr:colOff>
      <xdr:row>8</xdr:row>
      <xdr:rowOff>95250</xdr:rowOff>
    </xdr:from>
    <xdr:to>
      <xdr:col>12</xdr:col>
      <xdr:colOff>266700</xdr:colOff>
      <xdr:row>9</xdr:row>
      <xdr:rowOff>152401</xdr:rowOff>
    </xdr:to>
    <xdr:sp macro="" textlink="">
      <xdr:nvSpPr>
        <xdr:cNvPr id="6" name="吹き出し: 角を丸めた四角形 5">
          <a:extLst>
            <a:ext uri="{FF2B5EF4-FFF2-40B4-BE49-F238E27FC236}">
              <a16:creationId xmlns:a16="http://schemas.microsoft.com/office/drawing/2014/main" id="{C24A7A5E-E9EA-4BDC-AD61-5D33DA920301}"/>
            </a:ext>
          </a:extLst>
        </xdr:cNvPr>
        <xdr:cNvSpPr/>
      </xdr:nvSpPr>
      <xdr:spPr>
        <a:xfrm>
          <a:off x="2913288" y="2867025"/>
          <a:ext cx="7097487" cy="752476"/>
        </a:xfrm>
        <a:prstGeom prst="wedgeRoundRectCallout">
          <a:avLst>
            <a:gd name="adj1" fmla="val -38115"/>
            <a:gd name="adj2" fmla="val 13096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発電シュミレーション等の資料をもとに、「Ａ発電量」「Ｂ販売以外の用に供する量」を入力</a:t>
          </a:r>
          <a:endParaRPr kumimoji="1" lang="en-US" altLang="ja-JP" sz="1400"/>
        </a:p>
        <a:p>
          <a:pPr algn="l"/>
          <a:r>
            <a:rPr kumimoji="1" lang="ja-JP" altLang="en-US" sz="1400" b="1" u="sng"/>
            <a:t>（</a:t>
          </a:r>
          <a:r>
            <a:rPr kumimoji="1" lang="ja-JP" altLang="en-US" sz="1800" b="1" u="sng"/>
            <a:t>参考にした発電シュミレーションは、資料として添付してください。）</a:t>
          </a:r>
        </a:p>
      </xdr:txBody>
    </xdr:sp>
    <xdr:clientData/>
  </xdr:twoCellAnchor>
  <xdr:twoCellAnchor>
    <xdr:from>
      <xdr:col>1</xdr:col>
      <xdr:colOff>553250</xdr:colOff>
      <xdr:row>6</xdr:row>
      <xdr:rowOff>143354</xdr:rowOff>
    </xdr:from>
    <xdr:to>
      <xdr:col>3</xdr:col>
      <xdr:colOff>104214</xdr:colOff>
      <xdr:row>6</xdr:row>
      <xdr:rowOff>576061</xdr:rowOff>
    </xdr:to>
    <xdr:sp macro="" textlink="">
      <xdr:nvSpPr>
        <xdr:cNvPr id="7" name="吹き出し: 角を丸めた四角形 6">
          <a:extLst>
            <a:ext uri="{FF2B5EF4-FFF2-40B4-BE49-F238E27FC236}">
              <a16:creationId xmlns:a16="http://schemas.microsoft.com/office/drawing/2014/main" id="{624BAB45-C09A-4B44-A9EC-90625E434A30}"/>
            </a:ext>
          </a:extLst>
        </xdr:cNvPr>
        <xdr:cNvSpPr/>
      </xdr:nvSpPr>
      <xdr:spPr>
        <a:xfrm>
          <a:off x="990279" y="1656148"/>
          <a:ext cx="1568023" cy="432707"/>
        </a:xfrm>
        <a:prstGeom prst="wedgeRoundRectCallout">
          <a:avLst>
            <a:gd name="adj1" fmla="val 115382"/>
            <a:gd name="adj2" fmla="val -2313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設備の取得年月</a:t>
          </a:r>
        </a:p>
      </xdr:txBody>
    </xdr:sp>
    <xdr:clientData/>
  </xdr:twoCellAnchor>
  <xdr:twoCellAnchor>
    <xdr:from>
      <xdr:col>2</xdr:col>
      <xdr:colOff>367394</xdr:colOff>
      <xdr:row>38</xdr:row>
      <xdr:rowOff>163285</xdr:rowOff>
    </xdr:from>
    <xdr:to>
      <xdr:col>11</xdr:col>
      <xdr:colOff>163286</xdr:colOff>
      <xdr:row>40</xdr:row>
      <xdr:rowOff>81642</xdr:rowOff>
    </xdr:to>
    <xdr:sp macro="" textlink="">
      <xdr:nvSpPr>
        <xdr:cNvPr id="8" name="吹き出し: 角を丸めた四角形 7">
          <a:extLst>
            <a:ext uri="{FF2B5EF4-FFF2-40B4-BE49-F238E27FC236}">
              <a16:creationId xmlns:a16="http://schemas.microsoft.com/office/drawing/2014/main" id="{A2D11715-BDD0-4309-A0F8-E1FAB47A653F}"/>
            </a:ext>
          </a:extLst>
        </xdr:cNvPr>
        <xdr:cNvSpPr/>
      </xdr:nvSpPr>
      <xdr:spPr>
        <a:xfrm>
          <a:off x="2013858" y="14940642"/>
          <a:ext cx="7143749" cy="1224643"/>
        </a:xfrm>
        <a:prstGeom prst="wedgeRoundRectCallout">
          <a:avLst>
            <a:gd name="adj1" fmla="val -51450"/>
            <a:gd name="adj2" fmla="val 14196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ja-JP" altLang="en-US" sz="1400">
              <a:solidFill>
                <a:schemeClr val="dk1"/>
              </a:solidFill>
              <a:effectLst/>
              <a:latin typeface="+mn-lt"/>
              <a:ea typeface="+mn-ea"/>
              <a:cs typeface="+mn-cs"/>
            </a:rPr>
            <a:t>それぞれの数値を、</a:t>
          </a:r>
          <a:endParaRPr lang="en-US" altLang="ja-JP" sz="1400">
            <a:solidFill>
              <a:schemeClr val="dk1"/>
            </a:solidFill>
            <a:effectLst/>
            <a:latin typeface="+mn-lt"/>
            <a:ea typeface="+mn-ea"/>
            <a:cs typeface="+mn-cs"/>
          </a:endParaRPr>
        </a:p>
        <a:p>
          <a:r>
            <a:rPr lang="ja-JP" altLang="en-US" sz="1400">
              <a:solidFill>
                <a:schemeClr val="dk1"/>
              </a:solidFill>
              <a:effectLst/>
              <a:latin typeface="+mn-lt"/>
              <a:ea typeface="+mn-ea"/>
              <a:cs typeface="+mn-cs"/>
            </a:rPr>
            <a:t>「発電設備等の概要等に関する報告書」（様式　第二項関係）</a:t>
          </a:r>
          <a:endParaRPr lang="en-US"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３．当該発電設備等により発電されることが見込まれる電気の量等の見込み</a:t>
          </a:r>
          <a:r>
            <a:rPr lang="en-US" altLang="ja-JP" sz="1400">
              <a:solidFill>
                <a:schemeClr val="dk1"/>
              </a:solidFill>
              <a:effectLst/>
              <a:latin typeface="+mn-lt"/>
              <a:ea typeface="+mn-ea"/>
              <a:cs typeface="+mn-cs"/>
            </a:rPr>
            <a:t>】</a:t>
          </a:r>
        </a:p>
        <a:p>
          <a:r>
            <a:rPr lang="ja-JP" altLang="en-US" sz="1400">
              <a:solidFill>
                <a:schemeClr val="dk1"/>
              </a:solidFill>
              <a:effectLst/>
              <a:latin typeface="+mn-lt"/>
              <a:ea typeface="+mn-ea"/>
              <a:cs typeface="+mn-cs"/>
            </a:rPr>
            <a:t>に転記してください。</a:t>
          </a:r>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xdr:txBody>
    </xdr:sp>
    <xdr:clientData/>
  </xdr:twoCellAnchor>
  <xdr:twoCellAnchor>
    <xdr:from>
      <xdr:col>11</xdr:col>
      <xdr:colOff>229467</xdr:colOff>
      <xdr:row>24</xdr:row>
      <xdr:rowOff>497897</xdr:rowOff>
    </xdr:from>
    <xdr:to>
      <xdr:col>14</xdr:col>
      <xdr:colOff>365538</xdr:colOff>
      <xdr:row>26</xdr:row>
      <xdr:rowOff>114796</xdr:rowOff>
    </xdr:to>
    <xdr:sp macro="" textlink="">
      <xdr:nvSpPr>
        <xdr:cNvPr id="9" name="吹き出し: 角を丸めた四角形 8">
          <a:extLst>
            <a:ext uri="{FF2B5EF4-FFF2-40B4-BE49-F238E27FC236}">
              <a16:creationId xmlns:a16="http://schemas.microsoft.com/office/drawing/2014/main" id="{B1C0E773-FEDB-4D38-A8C7-3AFD10051773}"/>
            </a:ext>
          </a:extLst>
        </xdr:cNvPr>
        <xdr:cNvSpPr/>
      </xdr:nvSpPr>
      <xdr:spPr>
        <a:xfrm>
          <a:off x="9163917" y="9860972"/>
          <a:ext cx="2564946" cy="483674"/>
        </a:xfrm>
        <a:prstGeom prst="wedgeRoundRectCallout">
          <a:avLst>
            <a:gd name="adj1" fmla="val 15710"/>
            <a:gd name="adj2" fmla="val 11056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４年計画の場合はここまで記載</a:t>
          </a:r>
          <a:endParaRPr kumimoji="1" lang="en-US" altLang="ja-JP" sz="1400"/>
        </a:p>
      </xdr:txBody>
    </xdr:sp>
    <xdr:clientData/>
  </xdr:twoCellAnchor>
  <xdr:twoCellAnchor>
    <xdr:from>
      <xdr:col>11</xdr:col>
      <xdr:colOff>502228</xdr:colOff>
      <xdr:row>32</xdr:row>
      <xdr:rowOff>508289</xdr:rowOff>
    </xdr:from>
    <xdr:to>
      <xdr:col>14</xdr:col>
      <xdr:colOff>638299</xdr:colOff>
      <xdr:row>34</xdr:row>
      <xdr:rowOff>125188</xdr:rowOff>
    </xdr:to>
    <xdr:sp macro="" textlink="">
      <xdr:nvSpPr>
        <xdr:cNvPr id="10" name="吹き出し: 角を丸めた四角形 9">
          <a:extLst>
            <a:ext uri="{FF2B5EF4-FFF2-40B4-BE49-F238E27FC236}">
              <a16:creationId xmlns:a16="http://schemas.microsoft.com/office/drawing/2014/main" id="{8540FE2E-A25D-4B18-8127-10FBF0C05B5F}"/>
            </a:ext>
          </a:extLst>
        </xdr:cNvPr>
        <xdr:cNvSpPr/>
      </xdr:nvSpPr>
      <xdr:spPr>
        <a:xfrm>
          <a:off x="9436678" y="13167014"/>
          <a:ext cx="2564946" cy="483674"/>
        </a:xfrm>
        <a:prstGeom prst="wedgeRoundRectCallout">
          <a:avLst>
            <a:gd name="adj1" fmla="val 7540"/>
            <a:gd name="adj2" fmla="val 10859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５年計画の場合はここまで記載</a:t>
          </a:r>
          <a:endParaRPr kumimoji="1" lang="en-US" altLang="ja-JP" sz="1400"/>
        </a:p>
      </xdr:txBody>
    </xdr:sp>
    <xdr:clientData/>
  </xdr:twoCellAnchor>
  <xdr:twoCellAnchor>
    <xdr:from>
      <xdr:col>15</xdr:col>
      <xdr:colOff>649941</xdr:colOff>
      <xdr:row>2</xdr:row>
      <xdr:rowOff>100853</xdr:rowOff>
    </xdr:from>
    <xdr:to>
      <xdr:col>20</xdr:col>
      <xdr:colOff>190500</xdr:colOff>
      <xdr:row>5</xdr:row>
      <xdr:rowOff>425825</xdr:rowOff>
    </xdr:to>
    <xdr:sp macro="" textlink="">
      <xdr:nvSpPr>
        <xdr:cNvPr id="2" name="テキスト ボックス 1">
          <a:extLst>
            <a:ext uri="{FF2B5EF4-FFF2-40B4-BE49-F238E27FC236}">
              <a16:creationId xmlns:a16="http://schemas.microsoft.com/office/drawing/2014/main" id="{AD631E7A-9A07-2A79-DCBF-9B675CF336C1}"/>
            </a:ext>
          </a:extLst>
        </xdr:cNvPr>
        <xdr:cNvSpPr txBox="1"/>
      </xdr:nvSpPr>
      <xdr:spPr>
        <a:xfrm>
          <a:off x="12785912" y="504265"/>
          <a:ext cx="2958353" cy="829236"/>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ctr"/>
        <a:lstStyle/>
        <a:p>
          <a:pPr algn="ctr"/>
          <a:r>
            <a:rPr kumimoji="1" lang="ja-JP" altLang="en-US" sz="2800" b="1"/>
            <a:t>売電なし</a:t>
          </a:r>
          <a:endParaRPr kumimoji="1" lang="en-US" altLang="ja-JP" sz="2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244929</xdr:colOff>
      <xdr:row>45</xdr:row>
      <xdr:rowOff>176893</xdr:rowOff>
    </xdr:from>
    <xdr:to>
      <xdr:col>14</xdr:col>
      <xdr:colOff>489856</xdr:colOff>
      <xdr:row>46</xdr:row>
      <xdr:rowOff>336177</xdr:rowOff>
    </xdr:to>
    <xdr:sp macro="" textlink="">
      <xdr:nvSpPr>
        <xdr:cNvPr id="2" name="吹き出し: 角を丸めた四角形 1">
          <a:extLst>
            <a:ext uri="{FF2B5EF4-FFF2-40B4-BE49-F238E27FC236}">
              <a16:creationId xmlns:a16="http://schemas.microsoft.com/office/drawing/2014/main" id="{34FBB935-B969-4554-BA0C-CA62046BB5F2}"/>
            </a:ext>
          </a:extLst>
        </xdr:cNvPr>
        <xdr:cNvSpPr/>
      </xdr:nvSpPr>
      <xdr:spPr>
        <a:xfrm>
          <a:off x="5940879" y="18541093"/>
          <a:ext cx="5912302" cy="768884"/>
        </a:xfrm>
        <a:prstGeom prst="wedgeRoundRectCallout">
          <a:avLst>
            <a:gd name="adj1" fmla="val -16264"/>
            <a:gd name="adj2" fmla="val -10166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ja-JP" altLang="ja-JP" sz="1400" b="1">
              <a:solidFill>
                <a:schemeClr val="dk1"/>
              </a:solidFill>
              <a:effectLst/>
              <a:latin typeface="+mn-lt"/>
              <a:ea typeface="+mn-ea"/>
              <a:cs typeface="+mn-cs"/>
            </a:rPr>
            <a:t>＜発電する電気の販売を予定する場合＞</a:t>
          </a:r>
          <a:endParaRPr lang="ja-JP" altLang="ja-JP" sz="1400">
            <a:effectLst/>
          </a:endParaRPr>
        </a:p>
        <a:p>
          <a:r>
            <a:rPr lang="ja-JP" altLang="ja-JP" sz="1400">
              <a:solidFill>
                <a:schemeClr val="dk1"/>
              </a:solidFill>
              <a:effectLst/>
              <a:latin typeface="+mn-lt"/>
              <a:ea typeface="+mn-ea"/>
              <a:cs typeface="+mn-cs"/>
            </a:rPr>
            <a:t>・設備の取得年月から、経営力向上計画の実施時期終了年月までを記入</a:t>
          </a:r>
          <a:endParaRPr lang="ja-JP" altLang="ja-JP" sz="1400">
            <a:effectLst/>
          </a:endParaRPr>
        </a:p>
      </xdr:txBody>
    </xdr:sp>
    <xdr:clientData/>
  </xdr:twoCellAnchor>
  <xdr:twoCellAnchor>
    <xdr:from>
      <xdr:col>0</xdr:col>
      <xdr:colOff>231321</xdr:colOff>
      <xdr:row>0</xdr:row>
      <xdr:rowOff>151038</xdr:rowOff>
    </xdr:from>
    <xdr:to>
      <xdr:col>4</xdr:col>
      <xdr:colOff>421822</xdr:colOff>
      <xdr:row>2</xdr:row>
      <xdr:rowOff>149678</xdr:rowOff>
    </xdr:to>
    <xdr:sp macro="" textlink="">
      <xdr:nvSpPr>
        <xdr:cNvPr id="3" name="吹き出し: 角を丸めた四角形 2">
          <a:extLst>
            <a:ext uri="{FF2B5EF4-FFF2-40B4-BE49-F238E27FC236}">
              <a16:creationId xmlns:a16="http://schemas.microsoft.com/office/drawing/2014/main" id="{9F37F7D1-983B-4304-936B-0CEC564C7251}"/>
            </a:ext>
          </a:extLst>
        </xdr:cNvPr>
        <xdr:cNvSpPr/>
      </xdr:nvSpPr>
      <xdr:spPr>
        <a:xfrm>
          <a:off x="231321" y="151038"/>
          <a:ext cx="3457576" cy="408215"/>
        </a:xfrm>
        <a:prstGeom prst="wedgeRoundRectCallout">
          <a:avLst>
            <a:gd name="adj1" fmla="val -1257"/>
            <a:gd name="adj2" fmla="val 14219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「月」は経営力向上計画の開始月から記入</a:t>
          </a:r>
        </a:p>
      </xdr:txBody>
    </xdr:sp>
    <xdr:clientData/>
  </xdr:twoCellAnchor>
  <xdr:twoCellAnchor>
    <xdr:from>
      <xdr:col>11</xdr:col>
      <xdr:colOff>506187</xdr:colOff>
      <xdr:row>16</xdr:row>
      <xdr:rowOff>431222</xdr:rowOff>
    </xdr:from>
    <xdr:to>
      <xdr:col>14</xdr:col>
      <xdr:colOff>642258</xdr:colOff>
      <xdr:row>18</xdr:row>
      <xdr:rowOff>48987</xdr:rowOff>
    </xdr:to>
    <xdr:sp macro="" textlink="">
      <xdr:nvSpPr>
        <xdr:cNvPr id="4" name="吹き出し: 角を丸めた四角形 3">
          <a:extLst>
            <a:ext uri="{FF2B5EF4-FFF2-40B4-BE49-F238E27FC236}">
              <a16:creationId xmlns:a16="http://schemas.microsoft.com/office/drawing/2014/main" id="{B86DB1B6-6D19-478A-AB69-79359A22F594}"/>
            </a:ext>
          </a:extLst>
        </xdr:cNvPr>
        <xdr:cNvSpPr/>
      </xdr:nvSpPr>
      <xdr:spPr>
        <a:xfrm>
          <a:off x="9440637" y="6565322"/>
          <a:ext cx="2564946" cy="484540"/>
        </a:xfrm>
        <a:prstGeom prst="wedgeRoundRectCallout">
          <a:avLst>
            <a:gd name="adj1" fmla="val 16261"/>
            <a:gd name="adj2" fmla="val 13705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経営力向上計画の終了月まで</a:t>
          </a:r>
          <a:endParaRPr kumimoji="1" lang="en-US" altLang="ja-JP" sz="1400"/>
        </a:p>
      </xdr:txBody>
    </xdr:sp>
    <xdr:clientData/>
  </xdr:twoCellAnchor>
  <xdr:twoCellAnchor>
    <xdr:from>
      <xdr:col>3</xdr:col>
      <xdr:colOff>455838</xdr:colOff>
      <xdr:row>8</xdr:row>
      <xdr:rowOff>95250</xdr:rowOff>
    </xdr:from>
    <xdr:to>
      <xdr:col>12</xdr:col>
      <xdr:colOff>266700</xdr:colOff>
      <xdr:row>9</xdr:row>
      <xdr:rowOff>152401</xdr:rowOff>
    </xdr:to>
    <xdr:sp macro="" textlink="">
      <xdr:nvSpPr>
        <xdr:cNvPr id="5" name="吹き出し: 角を丸めた四角形 4">
          <a:extLst>
            <a:ext uri="{FF2B5EF4-FFF2-40B4-BE49-F238E27FC236}">
              <a16:creationId xmlns:a16="http://schemas.microsoft.com/office/drawing/2014/main" id="{07C2809F-2DC7-423B-9347-70DED4D7BBAB}"/>
            </a:ext>
          </a:extLst>
        </xdr:cNvPr>
        <xdr:cNvSpPr/>
      </xdr:nvSpPr>
      <xdr:spPr>
        <a:xfrm>
          <a:off x="2913288" y="2933700"/>
          <a:ext cx="7097487" cy="752476"/>
        </a:xfrm>
        <a:prstGeom prst="wedgeRoundRectCallout">
          <a:avLst>
            <a:gd name="adj1" fmla="val -38115"/>
            <a:gd name="adj2" fmla="val 13096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発電シュミレーション等の資料をもとに、「Ａ発電量」「Ｂ販売以外の用に供する量」を入力</a:t>
          </a:r>
          <a:endParaRPr kumimoji="1" lang="en-US" altLang="ja-JP" sz="1400"/>
        </a:p>
        <a:p>
          <a:pPr algn="l"/>
          <a:r>
            <a:rPr kumimoji="1" lang="ja-JP" altLang="en-US" sz="1400" b="1" u="sng"/>
            <a:t>（</a:t>
          </a:r>
          <a:r>
            <a:rPr kumimoji="1" lang="ja-JP" altLang="en-US" sz="1800" b="1" u="sng"/>
            <a:t>参考にした発電シュミレーションは、資料として添付してください。）</a:t>
          </a:r>
        </a:p>
      </xdr:txBody>
    </xdr:sp>
    <xdr:clientData/>
  </xdr:twoCellAnchor>
  <xdr:twoCellAnchor>
    <xdr:from>
      <xdr:col>1</xdr:col>
      <xdr:colOff>553250</xdr:colOff>
      <xdr:row>6</xdr:row>
      <xdr:rowOff>143354</xdr:rowOff>
    </xdr:from>
    <xdr:to>
      <xdr:col>3</xdr:col>
      <xdr:colOff>104214</xdr:colOff>
      <xdr:row>6</xdr:row>
      <xdr:rowOff>576061</xdr:rowOff>
    </xdr:to>
    <xdr:sp macro="" textlink="">
      <xdr:nvSpPr>
        <xdr:cNvPr id="6" name="吹き出し: 角を丸めた四角形 5">
          <a:extLst>
            <a:ext uri="{FF2B5EF4-FFF2-40B4-BE49-F238E27FC236}">
              <a16:creationId xmlns:a16="http://schemas.microsoft.com/office/drawing/2014/main" id="{FDE89E8A-6823-44D3-B890-E1934FA2A62E}"/>
            </a:ext>
          </a:extLst>
        </xdr:cNvPr>
        <xdr:cNvSpPr/>
      </xdr:nvSpPr>
      <xdr:spPr>
        <a:xfrm>
          <a:off x="991400" y="1676879"/>
          <a:ext cx="1570264" cy="432707"/>
        </a:xfrm>
        <a:prstGeom prst="wedgeRoundRectCallout">
          <a:avLst>
            <a:gd name="adj1" fmla="val 115382"/>
            <a:gd name="adj2" fmla="val -2313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設備の取得年月</a:t>
          </a:r>
        </a:p>
      </xdr:txBody>
    </xdr:sp>
    <xdr:clientData/>
  </xdr:twoCellAnchor>
  <xdr:twoCellAnchor>
    <xdr:from>
      <xdr:col>2</xdr:col>
      <xdr:colOff>367394</xdr:colOff>
      <xdr:row>38</xdr:row>
      <xdr:rowOff>163285</xdr:rowOff>
    </xdr:from>
    <xdr:to>
      <xdr:col>11</xdr:col>
      <xdr:colOff>163286</xdr:colOff>
      <xdr:row>40</xdr:row>
      <xdr:rowOff>81642</xdr:rowOff>
    </xdr:to>
    <xdr:sp macro="" textlink="">
      <xdr:nvSpPr>
        <xdr:cNvPr id="7" name="吹き出し: 角を丸めた四角形 6">
          <a:extLst>
            <a:ext uri="{FF2B5EF4-FFF2-40B4-BE49-F238E27FC236}">
              <a16:creationId xmlns:a16="http://schemas.microsoft.com/office/drawing/2014/main" id="{6AECA895-001B-4D37-AFE3-0B241F956A08}"/>
            </a:ext>
          </a:extLst>
        </xdr:cNvPr>
        <xdr:cNvSpPr/>
      </xdr:nvSpPr>
      <xdr:spPr>
        <a:xfrm>
          <a:off x="2015219" y="14879410"/>
          <a:ext cx="7082517" cy="1223282"/>
        </a:xfrm>
        <a:prstGeom prst="wedgeRoundRectCallout">
          <a:avLst>
            <a:gd name="adj1" fmla="val -51450"/>
            <a:gd name="adj2" fmla="val 14196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ja-JP" altLang="en-US" sz="1400">
              <a:solidFill>
                <a:schemeClr val="dk1"/>
              </a:solidFill>
              <a:effectLst/>
              <a:latin typeface="+mn-lt"/>
              <a:ea typeface="+mn-ea"/>
              <a:cs typeface="+mn-cs"/>
            </a:rPr>
            <a:t>それぞれの数値を、</a:t>
          </a:r>
          <a:endParaRPr lang="en-US" altLang="ja-JP" sz="1400">
            <a:solidFill>
              <a:schemeClr val="dk1"/>
            </a:solidFill>
            <a:effectLst/>
            <a:latin typeface="+mn-lt"/>
            <a:ea typeface="+mn-ea"/>
            <a:cs typeface="+mn-cs"/>
          </a:endParaRPr>
        </a:p>
        <a:p>
          <a:r>
            <a:rPr lang="ja-JP" altLang="en-US" sz="1400">
              <a:solidFill>
                <a:schemeClr val="dk1"/>
              </a:solidFill>
              <a:effectLst/>
              <a:latin typeface="+mn-lt"/>
              <a:ea typeface="+mn-ea"/>
              <a:cs typeface="+mn-cs"/>
            </a:rPr>
            <a:t>「発電設備等の概要等に関する報告書」（様式　第二項関係）</a:t>
          </a:r>
          <a:endParaRPr lang="en-US"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a:t>
          </a:r>
          <a:r>
            <a:rPr lang="ja-JP" altLang="en-US" sz="1400">
              <a:solidFill>
                <a:schemeClr val="dk1"/>
              </a:solidFill>
              <a:effectLst/>
              <a:latin typeface="+mn-lt"/>
              <a:ea typeface="+mn-ea"/>
              <a:cs typeface="+mn-cs"/>
            </a:rPr>
            <a:t>３．当該発電設備等により発電されることが見込まれる電気の量等の見込み</a:t>
          </a:r>
          <a:r>
            <a:rPr lang="en-US" altLang="ja-JP" sz="1400">
              <a:solidFill>
                <a:schemeClr val="dk1"/>
              </a:solidFill>
              <a:effectLst/>
              <a:latin typeface="+mn-lt"/>
              <a:ea typeface="+mn-ea"/>
              <a:cs typeface="+mn-cs"/>
            </a:rPr>
            <a:t>】</a:t>
          </a:r>
        </a:p>
        <a:p>
          <a:r>
            <a:rPr lang="ja-JP" altLang="en-US" sz="1400">
              <a:solidFill>
                <a:schemeClr val="dk1"/>
              </a:solidFill>
              <a:effectLst/>
              <a:latin typeface="+mn-lt"/>
              <a:ea typeface="+mn-ea"/>
              <a:cs typeface="+mn-cs"/>
            </a:rPr>
            <a:t>に転記してください。</a:t>
          </a:r>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xdr:txBody>
    </xdr:sp>
    <xdr:clientData/>
  </xdr:twoCellAnchor>
  <xdr:twoCellAnchor>
    <xdr:from>
      <xdr:col>11</xdr:col>
      <xdr:colOff>229467</xdr:colOff>
      <xdr:row>24</xdr:row>
      <xdr:rowOff>497897</xdr:rowOff>
    </xdr:from>
    <xdr:to>
      <xdr:col>14</xdr:col>
      <xdr:colOff>365538</xdr:colOff>
      <xdr:row>26</xdr:row>
      <xdr:rowOff>114796</xdr:rowOff>
    </xdr:to>
    <xdr:sp macro="" textlink="">
      <xdr:nvSpPr>
        <xdr:cNvPr id="8" name="吹き出し: 角を丸めた四角形 7">
          <a:extLst>
            <a:ext uri="{FF2B5EF4-FFF2-40B4-BE49-F238E27FC236}">
              <a16:creationId xmlns:a16="http://schemas.microsoft.com/office/drawing/2014/main" id="{7DDAB55C-58AC-4CE1-BF98-B04E34A50578}"/>
            </a:ext>
          </a:extLst>
        </xdr:cNvPr>
        <xdr:cNvSpPr/>
      </xdr:nvSpPr>
      <xdr:spPr>
        <a:xfrm>
          <a:off x="9163917" y="9927647"/>
          <a:ext cx="2564946" cy="483674"/>
        </a:xfrm>
        <a:prstGeom prst="wedgeRoundRectCallout">
          <a:avLst>
            <a:gd name="adj1" fmla="val 15710"/>
            <a:gd name="adj2" fmla="val 11056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４年計画の場合はここまで記載</a:t>
          </a:r>
          <a:endParaRPr kumimoji="1" lang="en-US" altLang="ja-JP" sz="1400"/>
        </a:p>
      </xdr:txBody>
    </xdr:sp>
    <xdr:clientData/>
  </xdr:twoCellAnchor>
  <xdr:twoCellAnchor>
    <xdr:from>
      <xdr:col>11</xdr:col>
      <xdr:colOff>502228</xdr:colOff>
      <xdr:row>32</xdr:row>
      <xdr:rowOff>508289</xdr:rowOff>
    </xdr:from>
    <xdr:to>
      <xdr:col>14</xdr:col>
      <xdr:colOff>638299</xdr:colOff>
      <xdr:row>34</xdr:row>
      <xdr:rowOff>125188</xdr:rowOff>
    </xdr:to>
    <xdr:sp macro="" textlink="">
      <xdr:nvSpPr>
        <xdr:cNvPr id="9" name="吹き出し: 角を丸めた四角形 8">
          <a:extLst>
            <a:ext uri="{FF2B5EF4-FFF2-40B4-BE49-F238E27FC236}">
              <a16:creationId xmlns:a16="http://schemas.microsoft.com/office/drawing/2014/main" id="{B81CC68C-922C-40B3-975C-AC95C65D0881}"/>
            </a:ext>
          </a:extLst>
        </xdr:cNvPr>
        <xdr:cNvSpPr/>
      </xdr:nvSpPr>
      <xdr:spPr>
        <a:xfrm>
          <a:off x="9436678" y="13233689"/>
          <a:ext cx="2564946" cy="483674"/>
        </a:xfrm>
        <a:prstGeom prst="wedgeRoundRectCallout">
          <a:avLst>
            <a:gd name="adj1" fmla="val 7540"/>
            <a:gd name="adj2" fmla="val 10859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a:t>５年計画の場合はここまで記載</a:t>
          </a:r>
          <a:endParaRPr kumimoji="1" lang="en-US" altLang="ja-JP" sz="1400"/>
        </a:p>
      </xdr:txBody>
    </xdr:sp>
    <xdr:clientData/>
  </xdr:twoCellAnchor>
  <xdr:twoCellAnchor>
    <xdr:from>
      <xdr:col>15</xdr:col>
      <xdr:colOff>616323</xdr:colOff>
      <xdr:row>2</xdr:row>
      <xdr:rowOff>134470</xdr:rowOff>
    </xdr:from>
    <xdr:to>
      <xdr:col>20</xdr:col>
      <xdr:colOff>156882</xdr:colOff>
      <xdr:row>5</xdr:row>
      <xdr:rowOff>459442</xdr:rowOff>
    </xdr:to>
    <xdr:sp macro="" textlink="">
      <xdr:nvSpPr>
        <xdr:cNvPr id="10" name="テキスト ボックス 9">
          <a:extLst>
            <a:ext uri="{FF2B5EF4-FFF2-40B4-BE49-F238E27FC236}">
              <a16:creationId xmlns:a16="http://schemas.microsoft.com/office/drawing/2014/main" id="{BE6FAC6C-06B3-4CBE-9D28-BF4C13FB7E7F}"/>
            </a:ext>
          </a:extLst>
        </xdr:cNvPr>
        <xdr:cNvSpPr txBox="1"/>
      </xdr:nvSpPr>
      <xdr:spPr>
        <a:xfrm>
          <a:off x="12752294" y="537882"/>
          <a:ext cx="2958353" cy="829236"/>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ctr"/>
        <a:lstStyle/>
        <a:p>
          <a:pPr algn="ctr"/>
          <a:r>
            <a:rPr kumimoji="1" lang="ja-JP" altLang="en-US" sz="2800" b="1"/>
            <a:t>売電あり</a:t>
          </a:r>
          <a:endParaRPr kumimoji="1" lang="en-US" altLang="ja-JP" sz="2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view="pageBreakPreview" topLeftCell="A7" zoomScale="85" zoomScaleNormal="100" zoomScaleSheetLayoutView="85" workbookViewId="0">
      <selection activeCell="C23" sqref="C23:N23"/>
    </sheetView>
  </sheetViews>
  <sheetFormatPr defaultRowHeight="13.5"/>
  <cols>
    <col min="1" max="1" width="5.7109375" customWidth="1"/>
    <col min="2" max="2" width="15.85546875" style="1" customWidth="1"/>
    <col min="3" max="15" width="10.5703125" customWidth="1"/>
  </cols>
  <sheetData>
    <row r="1" spans="1:15" ht="18.75">
      <c r="A1" s="14"/>
      <c r="F1" s="21" t="s">
        <v>0</v>
      </c>
      <c r="G1" s="21"/>
      <c r="H1" s="21"/>
      <c r="I1" s="21"/>
      <c r="J1" s="21"/>
      <c r="K1" s="21"/>
    </row>
    <row r="2" spans="1:15">
      <c r="F2" s="21"/>
      <c r="G2" s="21"/>
      <c r="H2" s="21"/>
      <c r="I2" s="21"/>
      <c r="J2" s="21"/>
      <c r="K2" s="21"/>
    </row>
    <row r="3" spans="1:15">
      <c r="F3" s="21"/>
      <c r="G3" s="21"/>
      <c r="H3" s="21"/>
      <c r="I3" s="21"/>
      <c r="J3" s="21"/>
      <c r="K3" s="21"/>
    </row>
    <row r="4" spans="1:15">
      <c r="A4" s="2"/>
      <c r="B4" s="3" t="s">
        <v>1</v>
      </c>
      <c r="C4" s="17" t="s">
        <v>2</v>
      </c>
      <c r="D4" s="17"/>
      <c r="E4" s="17"/>
      <c r="F4" s="17"/>
      <c r="G4" s="17"/>
      <c r="H4" s="17"/>
      <c r="I4" s="17"/>
      <c r="J4" s="17"/>
      <c r="K4" s="17"/>
      <c r="L4" s="17"/>
      <c r="M4" s="17"/>
      <c r="N4" s="17"/>
      <c r="O4" s="17" t="s">
        <v>3</v>
      </c>
    </row>
    <row r="5" spans="1:15">
      <c r="A5" s="2"/>
      <c r="B5" s="3" t="s">
        <v>4</v>
      </c>
      <c r="C5" s="11" t="s">
        <v>5</v>
      </c>
      <c r="D5" s="11" t="s">
        <v>6</v>
      </c>
      <c r="E5" s="11" t="s">
        <v>7</v>
      </c>
      <c r="F5" s="11" t="s">
        <v>8</v>
      </c>
      <c r="G5" s="11" t="s">
        <v>9</v>
      </c>
      <c r="H5" s="11" t="s">
        <v>10</v>
      </c>
      <c r="I5" s="11" t="s">
        <v>11</v>
      </c>
      <c r="J5" s="11" t="s">
        <v>12</v>
      </c>
      <c r="K5" s="11" t="s">
        <v>13</v>
      </c>
      <c r="L5" s="11" t="s">
        <v>14</v>
      </c>
      <c r="M5" s="11" t="s">
        <v>15</v>
      </c>
      <c r="N5" s="11" t="s">
        <v>16</v>
      </c>
      <c r="O5" s="17"/>
    </row>
    <row r="6" spans="1:15" ht="48" customHeight="1">
      <c r="A6" s="5" t="s">
        <v>17</v>
      </c>
      <c r="B6" s="6" t="s">
        <v>18</v>
      </c>
      <c r="C6" s="7"/>
      <c r="D6" s="7"/>
      <c r="E6" s="7">
        <v>1000</v>
      </c>
      <c r="F6" s="7">
        <v>900</v>
      </c>
      <c r="G6" s="7">
        <v>800</v>
      </c>
      <c r="H6" s="7">
        <v>700</v>
      </c>
      <c r="I6" s="7">
        <v>700</v>
      </c>
      <c r="J6" s="7">
        <v>700</v>
      </c>
      <c r="K6" s="7">
        <v>800</v>
      </c>
      <c r="L6" s="7">
        <v>900</v>
      </c>
      <c r="M6" s="7">
        <v>1000</v>
      </c>
      <c r="N6" s="7">
        <v>800</v>
      </c>
      <c r="O6" s="7">
        <f>SUM(C6:N6)</f>
        <v>8300</v>
      </c>
    </row>
    <row r="7" spans="1:15" ht="54.95" customHeight="1">
      <c r="A7" s="5" t="s">
        <v>19</v>
      </c>
      <c r="B7" s="6" t="s">
        <v>20</v>
      </c>
      <c r="C7" s="7">
        <f>C6*0.8</f>
        <v>0</v>
      </c>
      <c r="D7" s="7">
        <f t="shared" ref="D7" si="0">D6*0.8</f>
        <v>0</v>
      </c>
      <c r="E7" s="7">
        <v>1000</v>
      </c>
      <c r="F7" s="7">
        <v>900</v>
      </c>
      <c r="G7" s="7">
        <v>800</v>
      </c>
      <c r="H7" s="7">
        <v>700</v>
      </c>
      <c r="I7" s="7">
        <v>700</v>
      </c>
      <c r="J7" s="7">
        <v>700</v>
      </c>
      <c r="K7" s="7">
        <v>800</v>
      </c>
      <c r="L7" s="7">
        <v>900</v>
      </c>
      <c r="M7" s="7">
        <v>1000</v>
      </c>
      <c r="N7" s="7">
        <v>800</v>
      </c>
      <c r="O7" s="7">
        <f>SUM(C7:N7)</f>
        <v>8300</v>
      </c>
    </row>
    <row r="8" spans="1:15" ht="48" customHeight="1">
      <c r="A8" s="12" t="s">
        <v>21</v>
      </c>
      <c r="B8" s="6" t="s">
        <v>22</v>
      </c>
      <c r="C8" s="7">
        <f>C6-C7</f>
        <v>0</v>
      </c>
      <c r="D8" s="7">
        <f t="shared" ref="D8" si="1">D6-D7</f>
        <v>0</v>
      </c>
      <c r="E8" s="7">
        <f t="shared" ref="E8" si="2">E6-E7</f>
        <v>0</v>
      </c>
      <c r="F8" s="7">
        <f t="shared" ref="F8" si="3">F6-F7</f>
        <v>0</v>
      </c>
      <c r="G8" s="7">
        <f t="shared" ref="G8" si="4">G6-G7</f>
        <v>0</v>
      </c>
      <c r="H8" s="7">
        <f t="shared" ref="H8" si="5">H6-H7</f>
        <v>0</v>
      </c>
      <c r="I8" s="7">
        <f t="shared" ref="I8" si="6">I6-I7</f>
        <v>0</v>
      </c>
      <c r="J8" s="7">
        <f t="shared" ref="J8" si="7">J6-J7</f>
        <v>0</v>
      </c>
      <c r="K8" s="7">
        <f t="shared" ref="K8" si="8">K6-K7</f>
        <v>0</v>
      </c>
      <c r="L8" s="7">
        <f t="shared" ref="L8" si="9">L6-L7</f>
        <v>0</v>
      </c>
      <c r="M8" s="7">
        <f t="shared" ref="M8" si="10">M6-M7</f>
        <v>0</v>
      </c>
      <c r="N8" s="7">
        <f t="shared" ref="N8" si="11">N6-N7</f>
        <v>0</v>
      </c>
      <c r="O8" s="7">
        <f>SUM(C8:N8)</f>
        <v>0</v>
      </c>
    </row>
    <row r="9" spans="1:15" ht="54.95" customHeight="1">
      <c r="A9" s="13" t="s">
        <v>23</v>
      </c>
      <c r="B9" s="6" t="s">
        <v>24</v>
      </c>
      <c r="C9" s="8" t="e">
        <f>C8/C6</f>
        <v>#DIV/0!</v>
      </c>
      <c r="D9" s="8" t="e">
        <f t="shared" ref="D9:N9" si="12">D8/D6</f>
        <v>#DIV/0!</v>
      </c>
      <c r="E9" s="8">
        <f t="shared" si="12"/>
        <v>0</v>
      </c>
      <c r="F9" s="8">
        <f t="shared" si="12"/>
        <v>0</v>
      </c>
      <c r="G9" s="8">
        <f t="shared" si="12"/>
        <v>0</v>
      </c>
      <c r="H9" s="8">
        <f t="shared" si="12"/>
        <v>0</v>
      </c>
      <c r="I9" s="8">
        <f t="shared" si="12"/>
        <v>0</v>
      </c>
      <c r="J9" s="8">
        <f t="shared" si="12"/>
        <v>0</v>
      </c>
      <c r="K9" s="8">
        <f t="shared" si="12"/>
        <v>0</v>
      </c>
      <c r="L9" s="8">
        <f t="shared" si="12"/>
        <v>0</v>
      </c>
      <c r="M9" s="8">
        <f t="shared" si="12"/>
        <v>0</v>
      </c>
      <c r="N9" s="8">
        <f t="shared" si="12"/>
        <v>0</v>
      </c>
      <c r="O9" s="8">
        <f>O8/O6</f>
        <v>0</v>
      </c>
    </row>
    <row r="12" spans="1:15">
      <c r="A12" s="2"/>
      <c r="B12" s="3" t="s">
        <v>1</v>
      </c>
      <c r="C12" s="17" t="s">
        <v>25</v>
      </c>
      <c r="D12" s="17"/>
      <c r="E12" s="17"/>
      <c r="F12" s="17"/>
      <c r="G12" s="17"/>
      <c r="H12" s="17"/>
      <c r="I12" s="17"/>
      <c r="J12" s="17"/>
      <c r="K12" s="17"/>
      <c r="L12" s="17"/>
      <c r="M12" s="17"/>
      <c r="N12" s="17"/>
      <c r="O12" s="17" t="s">
        <v>3</v>
      </c>
    </row>
    <row r="13" spans="1:15">
      <c r="A13" s="2"/>
      <c r="B13" s="3" t="s">
        <v>4</v>
      </c>
      <c r="C13" s="11" t="s">
        <v>5</v>
      </c>
      <c r="D13" s="11" t="s">
        <v>6</v>
      </c>
      <c r="E13" s="11" t="s">
        <v>7</v>
      </c>
      <c r="F13" s="11" t="s">
        <v>8</v>
      </c>
      <c r="G13" s="11" t="s">
        <v>9</v>
      </c>
      <c r="H13" s="11" t="s">
        <v>10</v>
      </c>
      <c r="I13" s="11" t="s">
        <v>11</v>
      </c>
      <c r="J13" s="11" t="s">
        <v>12</v>
      </c>
      <c r="K13" s="11" t="s">
        <v>13</v>
      </c>
      <c r="L13" s="11" t="s">
        <v>14</v>
      </c>
      <c r="M13" s="11" t="s">
        <v>15</v>
      </c>
      <c r="N13" s="11" t="s">
        <v>16</v>
      </c>
      <c r="O13" s="17"/>
    </row>
    <row r="14" spans="1:15" ht="48" customHeight="1">
      <c r="A14" s="5" t="s">
        <v>17</v>
      </c>
      <c r="B14" s="6" t="s">
        <v>18</v>
      </c>
      <c r="C14" s="7">
        <v>1200</v>
      </c>
      <c r="D14" s="7">
        <v>1200</v>
      </c>
      <c r="E14" s="7">
        <v>1000</v>
      </c>
      <c r="F14" s="7">
        <v>900</v>
      </c>
      <c r="G14" s="7">
        <v>800</v>
      </c>
      <c r="H14" s="7">
        <v>700</v>
      </c>
      <c r="I14" s="7">
        <v>700</v>
      </c>
      <c r="J14" s="7">
        <v>700</v>
      </c>
      <c r="K14" s="7">
        <v>800</v>
      </c>
      <c r="L14" s="7">
        <v>900</v>
      </c>
      <c r="M14" s="7">
        <v>1000</v>
      </c>
      <c r="N14" s="7">
        <v>800</v>
      </c>
      <c r="O14" s="7">
        <f>SUM(C14:N14)</f>
        <v>10700</v>
      </c>
    </row>
    <row r="15" spans="1:15" ht="54.95" customHeight="1">
      <c r="A15" s="5" t="s">
        <v>19</v>
      </c>
      <c r="B15" s="6" t="s">
        <v>20</v>
      </c>
      <c r="C15" s="7">
        <v>1200</v>
      </c>
      <c r="D15" s="7">
        <v>1200</v>
      </c>
      <c r="E15" s="7">
        <v>1000</v>
      </c>
      <c r="F15" s="7">
        <v>900</v>
      </c>
      <c r="G15" s="7">
        <v>800</v>
      </c>
      <c r="H15" s="7">
        <v>700</v>
      </c>
      <c r="I15" s="7">
        <v>700</v>
      </c>
      <c r="J15" s="7">
        <v>700</v>
      </c>
      <c r="K15" s="7">
        <v>800</v>
      </c>
      <c r="L15" s="7">
        <v>900</v>
      </c>
      <c r="M15" s="7">
        <v>1000</v>
      </c>
      <c r="N15" s="7">
        <v>800</v>
      </c>
      <c r="O15" s="7">
        <f>SUM(C15:N15)</f>
        <v>10700</v>
      </c>
    </row>
    <row r="16" spans="1:15" ht="48" customHeight="1">
      <c r="A16" s="12" t="s">
        <v>21</v>
      </c>
      <c r="B16" s="6" t="s">
        <v>22</v>
      </c>
      <c r="C16" s="7">
        <f>C14-C15</f>
        <v>0</v>
      </c>
      <c r="D16" s="7">
        <f t="shared" ref="D16" si="13">D14-D15</f>
        <v>0</v>
      </c>
      <c r="E16" s="7">
        <f t="shared" ref="E16" si="14">E14-E15</f>
        <v>0</v>
      </c>
      <c r="F16" s="7">
        <f t="shared" ref="F16" si="15">F14-F15</f>
        <v>0</v>
      </c>
      <c r="G16" s="7">
        <f t="shared" ref="G16" si="16">G14-G15</f>
        <v>0</v>
      </c>
      <c r="H16" s="7">
        <f t="shared" ref="H16" si="17">H14-H15</f>
        <v>0</v>
      </c>
      <c r="I16" s="7">
        <f t="shared" ref="I16" si="18">I14-I15</f>
        <v>0</v>
      </c>
      <c r="J16" s="7">
        <f t="shared" ref="J16" si="19">J14-J15</f>
        <v>0</v>
      </c>
      <c r="K16" s="7">
        <f t="shared" ref="K16" si="20">K14-K15</f>
        <v>0</v>
      </c>
      <c r="L16" s="7">
        <f t="shared" ref="L16" si="21">L14-L15</f>
        <v>0</v>
      </c>
      <c r="M16" s="7">
        <f t="shared" ref="M16" si="22">M14-M15</f>
        <v>0</v>
      </c>
      <c r="N16" s="7">
        <f t="shared" ref="N16" si="23">N14-N15</f>
        <v>0</v>
      </c>
      <c r="O16" s="7">
        <f>SUM(C16:N16)</f>
        <v>0</v>
      </c>
    </row>
    <row r="17" spans="1:15" ht="54.95" customHeight="1">
      <c r="A17" s="13" t="s">
        <v>23</v>
      </c>
      <c r="B17" s="6" t="s">
        <v>24</v>
      </c>
      <c r="C17" s="8">
        <f>C16/C14</f>
        <v>0</v>
      </c>
      <c r="D17" s="8">
        <f t="shared" ref="D17" si="24">D16/D14</f>
        <v>0</v>
      </c>
      <c r="E17" s="8">
        <f t="shared" ref="E17" si="25">E16/E14</f>
        <v>0</v>
      </c>
      <c r="F17" s="8">
        <f t="shared" ref="F17" si="26">F16/F14</f>
        <v>0</v>
      </c>
      <c r="G17" s="8">
        <f t="shared" ref="G17" si="27">G16/G14</f>
        <v>0</v>
      </c>
      <c r="H17" s="8">
        <f t="shared" ref="H17" si="28">H16/H14</f>
        <v>0</v>
      </c>
      <c r="I17" s="8">
        <f t="shared" ref="I17" si="29">I16/I14</f>
        <v>0</v>
      </c>
      <c r="J17" s="8">
        <f t="shared" ref="J17" si="30">J16/J14</f>
        <v>0</v>
      </c>
      <c r="K17" s="8">
        <f t="shared" ref="K17" si="31">K16/K14</f>
        <v>0</v>
      </c>
      <c r="L17" s="8">
        <f t="shared" ref="L17" si="32">L16/L14</f>
        <v>0</v>
      </c>
      <c r="M17" s="8">
        <f t="shared" ref="M17" si="33">M16/M14</f>
        <v>0</v>
      </c>
      <c r="N17" s="8">
        <f t="shared" ref="N17" si="34">N16/N14</f>
        <v>0</v>
      </c>
      <c r="O17" s="8">
        <f>O16/O14</f>
        <v>0</v>
      </c>
    </row>
    <row r="20" spans="1:15">
      <c r="A20" s="2"/>
      <c r="B20" s="3" t="s">
        <v>1</v>
      </c>
      <c r="C20" s="17" t="s">
        <v>26</v>
      </c>
      <c r="D20" s="17"/>
      <c r="E20" s="17"/>
      <c r="F20" s="17"/>
      <c r="G20" s="17"/>
      <c r="H20" s="17"/>
      <c r="I20" s="17"/>
      <c r="J20" s="17"/>
      <c r="K20" s="17"/>
      <c r="L20" s="17"/>
      <c r="M20" s="17"/>
      <c r="N20" s="17"/>
      <c r="O20" s="17" t="s">
        <v>3</v>
      </c>
    </row>
    <row r="21" spans="1:15">
      <c r="A21" s="2"/>
      <c r="B21" s="3" t="s">
        <v>4</v>
      </c>
      <c r="C21" s="11" t="s">
        <v>5</v>
      </c>
      <c r="D21" s="11" t="s">
        <v>6</v>
      </c>
      <c r="E21" s="11" t="s">
        <v>7</v>
      </c>
      <c r="F21" s="11" t="s">
        <v>8</v>
      </c>
      <c r="G21" s="11" t="s">
        <v>9</v>
      </c>
      <c r="H21" s="11" t="s">
        <v>10</v>
      </c>
      <c r="I21" s="11" t="s">
        <v>11</v>
      </c>
      <c r="J21" s="11" t="s">
        <v>12</v>
      </c>
      <c r="K21" s="11" t="s">
        <v>13</v>
      </c>
      <c r="L21" s="11" t="s">
        <v>14</v>
      </c>
      <c r="M21" s="11" t="s">
        <v>15</v>
      </c>
      <c r="N21" s="11" t="s">
        <v>16</v>
      </c>
      <c r="O21" s="17"/>
    </row>
    <row r="22" spans="1:15" ht="48" customHeight="1">
      <c r="A22" s="5" t="s">
        <v>17</v>
      </c>
      <c r="B22" s="6" t="s">
        <v>18</v>
      </c>
      <c r="C22" s="7">
        <v>1200</v>
      </c>
      <c r="D22" s="7">
        <v>1200</v>
      </c>
      <c r="E22" s="7">
        <f>E14*0.98</f>
        <v>980</v>
      </c>
      <c r="F22" s="7">
        <f t="shared" ref="F22:L22" si="35">F14*0.98</f>
        <v>882</v>
      </c>
      <c r="G22" s="7">
        <f t="shared" si="35"/>
        <v>784</v>
      </c>
      <c r="H22" s="7">
        <f t="shared" si="35"/>
        <v>686</v>
      </c>
      <c r="I22" s="7">
        <f t="shared" si="35"/>
        <v>686</v>
      </c>
      <c r="J22" s="7">
        <f t="shared" si="35"/>
        <v>686</v>
      </c>
      <c r="K22" s="7">
        <f t="shared" si="35"/>
        <v>784</v>
      </c>
      <c r="L22" s="7">
        <f t="shared" si="35"/>
        <v>882</v>
      </c>
      <c r="M22" s="7">
        <f t="shared" ref="M22:N22" si="36">M14*0.98</f>
        <v>980</v>
      </c>
      <c r="N22" s="7">
        <f t="shared" si="36"/>
        <v>784</v>
      </c>
      <c r="O22" s="7">
        <f>SUM(C22:N22)</f>
        <v>10534</v>
      </c>
    </row>
    <row r="23" spans="1:15" ht="54.95" customHeight="1">
      <c r="A23" s="5" t="s">
        <v>19</v>
      </c>
      <c r="B23" s="6" t="s">
        <v>20</v>
      </c>
      <c r="C23" s="7">
        <v>1200</v>
      </c>
      <c r="D23" s="7">
        <v>1200</v>
      </c>
      <c r="E23" s="7">
        <v>980</v>
      </c>
      <c r="F23" s="7">
        <v>882</v>
      </c>
      <c r="G23" s="7">
        <v>784</v>
      </c>
      <c r="H23" s="7">
        <v>686</v>
      </c>
      <c r="I23" s="7">
        <v>686</v>
      </c>
      <c r="J23" s="7">
        <v>686</v>
      </c>
      <c r="K23" s="7">
        <v>784</v>
      </c>
      <c r="L23" s="7">
        <v>882</v>
      </c>
      <c r="M23" s="7">
        <v>980</v>
      </c>
      <c r="N23" s="7">
        <v>784</v>
      </c>
      <c r="O23" s="7">
        <f>SUM(C23:N23)</f>
        <v>10534</v>
      </c>
    </row>
    <row r="24" spans="1:15" ht="48" customHeight="1">
      <c r="A24" s="12" t="s">
        <v>21</v>
      </c>
      <c r="B24" s="6" t="s">
        <v>22</v>
      </c>
      <c r="C24" s="7">
        <f>C22-C23</f>
        <v>0</v>
      </c>
      <c r="D24" s="7">
        <f t="shared" ref="D24:N24" si="37">D22-D23</f>
        <v>0</v>
      </c>
      <c r="E24" s="7">
        <f t="shared" si="37"/>
        <v>0</v>
      </c>
      <c r="F24" s="7">
        <f t="shared" si="37"/>
        <v>0</v>
      </c>
      <c r="G24" s="7">
        <f t="shared" si="37"/>
        <v>0</v>
      </c>
      <c r="H24" s="7">
        <f t="shared" si="37"/>
        <v>0</v>
      </c>
      <c r="I24" s="7">
        <f t="shared" si="37"/>
        <v>0</v>
      </c>
      <c r="J24" s="7">
        <f t="shared" si="37"/>
        <v>0</v>
      </c>
      <c r="K24" s="7">
        <f t="shared" si="37"/>
        <v>0</v>
      </c>
      <c r="L24" s="7">
        <f t="shared" si="37"/>
        <v>0</v>
      </c>
      <c r="M24" s="7">
        <f t="shared" si="37"/>
        <v>0</v>
      </c>
      <c r="N24" s="7">
        <f t="shared" si="37"/>
        <v>0</v>
      </c>
      <c r="O24" s="7">
        <f>SUM(C24:N24)</f>
        <v>0</v>
      </c>
    </row>
    <row r="25" spans="1:15" ht="54.95" customHeight="1">
      <c r="A25" s="13" t="s">
        <v>27</v>
      </c>
      <c r="B25" s="6" t="s">
        <v>24</v>
      </c>
      <c r="C25" s="8">
        <f>C24/C22</f>
        <v>0</v>
      </c>
      <c r="D25" s="8">
        <f t="shared" ref="D25" si="38">D24/D22</f>
        <v>0</v>
      </c>
      <c r="E25" s="8">
        <f t="shared" ref="E25" si="39">E24/E22</f>
        <v>0</v>
      </c>
      <c r="F25" s="8">
        <f t="shared" ref="F25" si="40">F24/F22</f>
        <v>0</v>
      </c>
      <c r="G25" s="8">
        <f t="shared" ref="G25" si="41">G24/G22</f>
        <v>0</v>
      </c>
      <c r="H25" s="8">
        <f t="shared" ref="H25" si="42">H24/H22</f>
        <v>0</v>
      </c>
      <c r="I25" s="8">
        <f t="shared" ref="I25" si="43">I24/I22</f>
        <v>0</v>
      </c>
      <c r="J25" s="8">
        <f t="shared" ref="J25" si="44">J24/J22</f>
        <v>0</v>
      </c>
      <c r="K25" s="8">
        <f t="shared" ref="K25" si="45">K24/K22</f>
        <v>0</v>
      </c>
      <c r="L25" s="8">
        <f t="shared" ref="L25" si="46">L24/L22</f>
        <v>0</v>
      </c>
      <c r="M25" s="8">
        <f t="shared" ref="M25" si="47">M24/M22</f>
        <v>0</v>
      </c>
      <c r="N25" s="8">
        <f t="shared" ref="N25" si="48">N24/N22</f>
        <v>0</v>
      </c>
      <c r="O25" s="8">
        <f>O24/O22</f>
        <v>0</v>
      </c>
    </row>
    <row r="28" spans="1:15">
      <c r="A28" s="2"/>
      <c r="B28" s="3" t="s">
        <v>1</v>
      </c>
      <c r="C28" s="17" t="s">
        <v>28</v>
      </c>
      <c r="D28" s="17"/>
      <c r="E28" s="17"/>
      <c r="F28" s="17"/>
      <c r="G28" s="17"/>
      <c r="H28" s="17"/>
      <c r="I28" s="17"/>
      <c r="J28" s="17"/>
      <c r="K28" s="17"/>
      <c r="L28" s="17"/>
      <c r="M28" s="17"/>
      <c r="N28" s="17"/>
      <c r="O28" s="17" t="s">
        <v>3</v>
      </c>
    </row>
    <row r="29" spans="1:15">
      <c r="A29" s="2"/>
      <c r="B29" s="3" t="s">
        <v>4</v>
      </c>
      <c r="C29" s="4" t="s">
        <v>29</v>
      </c>
      <c r="D29" s="4" t="s">
        <v>29</v>
      </c>
      <c r="E29" s="4" t="s">
        <v>29</v>
      </c>
      <c r="F29" s="4" t="s">
        <v>29</v>
      </c>
      <c r="G29" s="4" t="s">
        <v>29</v>
      </c>
      <c r="H29" s="4" t="s">
        <v>29</v>
      </c>
      <c r="I29" s="4" t="s">
        <v>29</v>
      </c>
      <c r="J29" s="4" t="s">
        <v>29</v>
      </c>
      <c r="K29" s="4" t="s">
        <v>29</v>
      </c>
      <c r="L29" s="4" t="s">
        <v>29</v>
      </c>
      <c r="M29" s="4" t="s">
        <v>29</v>
      </c>
      <c r="N29" s="4" t="s">
        <v>29</v>
      </c>
      <c r="O29" s="17"/>
    </row>
    <row r="30" spans="1:15" ht="48" customHeight="1">
      <c r="A30" s="5" t="s">
        <v>17</v>
      </c>
      <c r="B30" s="6" t="s">
        <v>18</v>
      </c>
      <c r="C30" s="7"/>
      <c r="D30" s="7"/>
      <c r="E30" s="7"/>
      <c r="F30" s="7"/>
      <c r="G30" s="7"/>
      <c r="H30" s="7"/>
      <c r="I30" s="7"/>
      <c r="J30" s="7"/>
      <c r="K30" s="7"/>
      <c r="L30" s="7"/>
      <c r="M30" s="7"/>
      <c r="N30" s="7"/>
      <c r="O30" s="7">
        <f>SUM(C30:N30)</f>
        <v>0</v>
      </c>
    </row>
    <row r="31" spans="1:15" ht="54.95" customHeight="1">
      <c r="A31" s="5" t="s">
        <v>19</v>
      </c>
      <c r="B31" s="6" t="s">
        <v>20</v>
      </c>
      <c r="C31" s="7"/>
      <c r="D31" s="7"/>
      <c r="E31" s="7"/>
      <c r="F31" s="7"/>
      <c r="G31" s="7"/>
      <c r="H31" s="7"/>
      <c r="I31" s="7"/>
      <c r="J31" s="7"/>
      <c r="K31" s="7"/>
      <c r="L31" s="7"/>
      <c r="M31" s="7"/>
      <c r="N31" s="7"/>
      <c r="O31" s="7">
        <f>SUM(C31:N31)</f>
        <v>0</v>
      </c>
    </row>
    <row r="32" spans="1:15" ht="48" customHeight="1">
      <c r="A32" s="12" t="s">
        <v>21</v>
      </c>
      <c r="B32" s="6" t="s">
        <v>22</v>
      </c>
      <c r="C32" s="7">
        <f>C30-C31</f>
        <v>0</v>
      </c>
      <c r="D32" s="7">
        <f t="shared" ref="D32" si="49">D30-D31</f>
        <v>0</v>
      </c>
      <c r="E32" s="7">
        <f t="shared" ref="E32" si="50">E30-E31</f>
        <v>0</v>
      </c>
      <c r="F32" s="7">
        <f t="shared" ref="F32" si="51">F30-F31</f>
        <v>0</v>
      </c>
      <c r="G32" s="7">
        <f t="shared" ref="G32" si="52">G30-G31</f>
        <v>0</v>
      </c>
      <c r="H32" s="7">
        <f t="shared" ref="H32" si="53">H30-H31</f>
        <v>0</v>
      </c>
      <c r="I32" s="7">
        <f t="shared" ref="I32" si="54">I30-I31</f>
        <v>0</v>
      </c>
      <c r="J32" s="7">
        <f t="shared" ref="J32" si="55">J30-J31</f>
        <v>0</v>
      </c>
      <c r="K32" s="7">
        <f t="shared" ref="K32" si="56">K30-K31</f>
        <v>0</v>
      </c>
      <c r="L32" s="7">
        <f t="shared" ref="L32" si="57">L30-L31</f>
        <v>0</v>
      </c>
      <c r="M32" s="7">
        <f t="shared" ref="M32" si="58">M30-M31</f>
        <v>0</v>
      </c>
      <c r="N32" s="7">
        <f t="shared" ref="N32" si="59">N30-N31</f>
        <v>0</v>
      </c>
      <c r="O32" s="7">
        <f>SUM(C32:N32)</f>
        <v>0</v>
      </c>
    </row>
    <row r="33" spans="1:15" ht="54.95" customHeight="1">
      <c r="A33" s="13" t="s">
        <v>23</v>
      </c>
      <c r="B33" s="6" t="s">
        <v>24</v>
      </c>
      <c r="C33" s="8" t="e">
        <f>C32/C30</f>
        <v>#DIV/0!</v>
      </c>
      <c r="D33" s="8" t="e">
        <f t="shared" ref="D33" si="60">D32/D30</f>
        <v>#DIV/0!</v>
      </c>
      <c r="E33" s="8" t="e">
        <f t="shared" ref="E33" si="61">E32/E30</f>
        <v>#DIV/0!</v>
      </c>
      <c r="F33" s="8" t="e">
        <f t="shared" ref="F33" si="62">F32/F30</f>
        <v>#DIV/0!</v>
      </c>
      <c r="G33" s="8" t="e">
        <f t="shared" ref="G33" si="63">G32/G30</f>
        <v>#DIV/0!</v>
      </c>
      <c r="H33" s="8" t="e">
        <f t="shared" ref="H33" si="64">H32/H30</f>
        <v>#DIV/0!</v>
      </c>
      <c r="I33" s="8" t="e">
        <f t="shared" ref="I33" si="65">I32/I30</f>
        <v>#DIV/0!</v>
      </c>
      <c r="J33" s="8" t="e">
        <f t="shared" ref="J33" si="66">J32/J30</f>
        <v>#DIV/0!</v>
      </c>
      <c r="K33" s="8" t="e">
        <f t="shared" ref="K33" si="67">K32/K30</f>
        <v>#DIV/0!</v>
      </c>
      <c r="L33" s="8" t="e">
        <f t="shared" ref="L33" si="68">L32/L30</f>
        <v>#DIV/0!</v>
      </c>
      <c r="M33" s="8" t="e">
        <f t="shared" ref="M33" si="69">M32/M30</f>
        <v>#DIV/0!</v>
      </c>
      <c r="N33" s="8" t="e">
        <f t="shared" ref="N33" si="70">N32/N30</f>
        <v>#DIV/0!</v>
      </c>
      <c r="O33" s="8" t="e">
        <f>O32/O30</f>
        <v>#DIV/0!</v>
      </c>
    </row>
    <row r="36" spans="1:15">
      <c r="A36" s="2"/>
      <c r="B36" s="3" t="s">
        <v>1</v>
      </c>
      <c r="C36" s="17" t="s">
        <v>30</v>
      </c>
      <c r="D36" s="17"/>
      <c r="E36" s="17"/>
      <c r="F36" s="17"/>
      <c r="G36" s="17"/>
      <c r="H36" s="17"/>
      <c r="I36" s="17"/>
      <c r="J36" s="17"/>
      <c r="K36" s="17"/>
      <c r="L36" s="17"/>
      <c r="M36" s="17"/>
      <c r="N36" s="17"/>
      <c r="O36" s="17" t="s">
        <v>3</v>
      </c>
    </row>
    <row r="37" spans="1:15">
      <c r="A37" s="2"/>
      <c r="B37" s="3" t="s">
        <v>4</v>
      </c>
      <c r="C37" s="4" t="s">
        <v>29</v>
      </c>
      <c r="D37" s="4" t="s">
        <v>29</v>
      </c>
      <c r="E37" s="4" t="s">
        <v>29</v>
      </c>
      <c r="F37" s="4" t="s">
        <v>29</v>
      </c>
      <c r="G37" s="4" t="s">
        <v>29</v>
      </c>
      <c r="H37" s="4" t="s">
        <v>29</v>
      </c>
      <c r="I37" s="4" t="s">
        <v>29</v>
      </c>
      <c r="J37" s="4" t="s">
        <v>29</v>
      </c>
      <c r="K37" s="4" t="s">
        <v>29</v>
      </c>
      <c r="L37" s="4" t="s">
        <v>29</v>
      </c>
      <c r="M37" s="4" t="s">
        <v>29</v>
      </c>
      <c r="N37" s="4" t="s">
        <v>29</v>
      </c>
      <c r="O37" s="17"/>
    </row>
    <row r="38" spans="1:15" ht="48" customHeight="1">
      <c r="A38" s="5" t="s">
        <v>17</v>
      </c>
      <c r="B38" s="6" t="s">
        <v>18</v>
      </c>
      <c r="C38" s="7"/>
      <c r="D38" s="7"/>
      <c r="E38" s="7"/>
      <c r="F38" s="7"/>
      <c r="G38" s="7"/>
      <c r="H38" s="7"/>
      <c r="I38" s="7"/>
      <c r="J38" s="7"/>
      <c r="K38" s="7"/>
      <c r="L38" s="7"/>
      <c r="M38" s="7"/>
      <c r="N38" s="7"/>
      <c r="O38" s="7">
        <f>SUM(C38:N38)</f>
        <v>0</v>
      </c>
    </row>
    <row r="39" spans="1:15" ht="54.95" customHeight="1">
      <c r="A39" s="5" t="s">
        <v>19</v>
      </c>
      <c r="B39" s="6" t="s">
        <v>20</v>
      </c>
      <c r="C39" s="7"/>
      <c r="D39" s="7"/>
      <c r="E39" s="7"/>
      <c r="F39" s="7"/>
      <c r="G39" s="7"/>
      <c r="H39" s="7"/>
      <c r="I39" s="7"/>
      <c r="J39" s="7"/>
      <c r="K39" s="7"/>
      <c r="L39" s="7"/>
      <c r="M39" s="7"/>
      <c r="N39" s="7"/>
      <c r="O39" s="7">
        <f>SUM(C39:N39)</f>
        <v>0</v>
      </c>
    </row>
    <row r="40" spans="1:15" ht="48" customHeight="1">
      <c r="A40" s="12" t="s">
        <v>21</v>
      </c>
      <c r="B40" s="6" t="s">
        <v>22</v>
      </c>
      <c r="C40" s="7">
        <f>C38-C39</f>
        <v>0</v>
      </c>
      <c r="D40" s="7">
        <f t="shared" ref="D40" si="71">D38-D39</f>
        <v>0</v>
      </c>
      <c r="E40" s="7">
        <f t="shared" ref="E40" si="72">E38-E39</f>
        <v>0</v>
      </c>
      <c r="F40" s="7">
        <f t="shared" ref="F40" si="73">F38-F39</f>
        <v>0</v>
      </c>
      <c r="G40" s="7">
        <f t="shared" ref="G40" si="74">G38-G39</f>
        <v>0</v>
      </c>
      <c r="H40" s="7">
        <f t="shared" ref="H40" si="75">H38-H39</f>
        <v>0</v>
      </c>
      <c r="I40" s="7">
        <f t="shared" ref="I40" si="76">I38-I39</f>
        <v>0</v>
      </c>
      <c r="J40" s="7">
        <f t="shared" ref="J40" si="77">J38-J39</f>
        <v>0</v>
      </c>
      <c r="K40" s="7">
        <f t="shared" ref="K40" si="78">K38-K39</f>
        <v>0</v>
      </c>
      <c r="L40" s="7">
        <f t="shared" ref="L40" si="79">L38-L39</f>
        <v>0</v>
      </c>
      <c r="M40" s="7">
        <f t="shared" ref="M40" si="80">M38-M39</f>
        <v>0</v>
      </c>
      <c r="N40" s="7">
        <f t="shared" ref="N40" si="81">N38-N39</f>
        <v>0</v>
      </c>
      <c r="O40" s="7">
        <f>SUM(C40:N40)</f>
        <v>0</v>
      </c>
    </row>
    <row r="41" spans="1:15" ht="54.95" customHeight="1">
      <c r="A41" s="13" t="s">
        <v>23</v>
      </c>
      <c r="B41" s="6" t="s">
        <v>24</v>
      </c>
      <c r="C41" s="8" t="e">
        <f>C40/C38</f>
        <v>#DIV/0!</v>
      </c>
      <c r="D41" s="8" t="e">
        <f t="shared" ref="D41" si="82">D40/D38</f>
        <v>#DIV/0!</v>
      </c>
      <c r="E41" s="8" t="e">
        <f t="shared" ref="E41" si="83">E40/E38</f>
        <v>#DIV/0!</v>
      </c>
      <c r="F41" s="8" t="e">
        <f t="shared" ref="F41" si="84">F40/F38</f>
        <v>#DIV/0!</v>
      </c>
      <c r="G41" s="8" t="e">
        <f t="shared" ref="G41" si="85">G40/G38</f>
        <v>#DIV/0!</v>
      </c>
      <c r="H41" s="8" t="e">
        <f t="shared" ref="H41" si="86">H40/H38</f>
        <v>#DIV/0!</v>
      </c>
      <c r="I41" s="8" t="e">
        <f t="shared" ref="I41" si="87">I40/I38</f>
        <v>#DIV/0!</v>
      </c>
      <c r="J41" s="8" t="e">
        <f t="shared" ref="J41" si="88">J40/J38</f>
        <v>#DIV/0!</v>
      </c>
      <c r="K41" s="8" t="e">
        <f t="shared" ref="K41" si="89">K40/K38</f>
        <v>#DIV/0!</v>
      </c>
      <c r="L41" s="8" t="e">
        <f t="shared" ref="L41" si="90">L40/L38</f>
        <v>#DIV/0!</v>
      </c>
      <c r="M41" s="8" t="e">
        <f t="shared" ref="M41" si="91">M40/M38</f>
        <v>#DIV/0!</v>
      </c>
      <c r="N41" s="8" t="e">
        <f t="shared" ref="N41" si="92">N40/N38</f>
        <v>#DIV/0!</v>
      </c>
      <c r="O41" s="8" t="e">
        <f>O40/O38</f>
        <v>#DIV/0!</v>
      </c>
    </row>
    <row r="43" spans="1:15" ht="13.5" customHeight="1">
      <c r="A43" s="2"/>
      <c r="B43" s="18" t="s">
        <v>3</v>
      </c>
      <c r="C43" s="17"/>
      <c r="E43" s="19" t="s">
        <v>31</v>
      </c>
      <c r="F43" s="19"/>
      <c r="G43" s="19"/>
      <c r="H43" s="19"/>
      <c r="I43" s="19"/>
      <c r="J43" s="19"/>
      <c r="K43" s="19"/>
      <c r="L43" s="19"/>
      <c r="M43" s="19"/>
      <c r="N43" s="19"/>
      <c r="O43" s="19"/>
    </row>
    <row r="44" spans="1:15" ht="48" customHeight="1">
      <c r="A44" s="5" t="s">
        <v>17</v>
      </c>
      <c r="B44" s="6" t="s">
        <v>32</v>
      </c>
      <c r="C44" s="9">
        <f>O6+O14+O22+O30+O38</f>
        <v>29534</v>
      </c>
      <c r="E44" s="19"/>
      <c r="F44" s="19"/>
      <c r="G44" s="19"/>
      <c r="H44" s="19"/>
      <c r="I44" s="19"/>
      <c r="J44" s="19"/>
      <c r="K44" s="19"/>
      <c r="L44" s="19"/>
      <c r="M44" s="19"/>
      <c r="N44" s="19"/>
      <c r="O44" s="19"/>
    </row>
    <row r="45" spans="1:15" ht="54.95" customHeight="1">
      <c r="A45" s="5" t="s">
        <v>19</v>
      </c>
      <c r="B45" s="6" t="s">
        <v>20</v>
      </c>
      <c r="C45" s="9">
        <f>O7+O15+O23+O31+O39</f>
        <v>29534</v>
      </c>
      <c r="E45" s="20" t="s">
        <v>33</v>
      </c>
      <c r="F45" s="20"/>
      <c r="G45" s="20"/>
      <c r="H45" s="20"/>
      <c r="I45" s="20"/>
      <c r="J45" s="20"/>
      <c r="K45" s="20"/>
      <c r="L45" s="20"/>
      <c r="M45" s="20"/>
      <c r="N45" s="20"/>
      <c r="O45" s="20"/>
    </row>
    <row r="46" spans="1:15" ht="48" customHeight="1">
      <c r="A46" s="12" t="s">
        <v>21</v>
      </c>
      <c r="B46" s="6" t="s">
        <v>22</v>
      </c>
      <c r="C46" s="9">
        <f>O8+O16+O24+O32+O40</f>
        <v>0</v>
      </c>
    </row>
    <row r="47" spans="1:15" ht="54.95" customHeight="1">
      <c r="A47" s="13" t="s">
        <v>23</v>
      </c>
      <c r="B47" s="6" t="s">
        <v>24</v>
      </c>
      <c r="C47" s="10">
        <f>C46/C44</f>
        <v>0</v>
      </c>
    </row>
    <row r="49" spans="2:12" ht="15" customHeight="1">
      <c r="B49" s="22" t="s">
        <v>34</v>
      </c>
      <c r="C49" s="22"/>
    </row>
    <row r="50" spans="2:12" ht="116.25" customHeight="1">
      <c r="B50" s="15" t="s">
        <v>35</v>
      </c>
      <c r="C50" s="16"/>
      <c r="D50" s="16"/>
      <c r="E50" s="16"/>
      <c r="F50" s="16"/>
      <c r="G50" s="16"/>
      <c r="H50" s="16"/>
      <c r="I50" s="16"/>
      <c r="J50" s="16"/>
      <c r="K50" s="16"/>
      <c r="L50" s="16"/>
    </row>
  </sheetData>
  <mergeCells count="16">
    <mergeCell ref="F1:K3"/>
    <mergeCell ref="B49:C49"/>
    <mergeCell ref="O4:O5"/>
    <mergeCell ref="O12:O13"/>
    <mergeCell ref="O20:O21"/>
    <mergeCell ref="O28:O29"/>
    <mergeCell ref="C4:N4"/>
    <mergeCell ref="C12:N12"/>
    <mergeCell ref="C20:N20"/>
    <mergeCell ref="C28:N28"/>
    <mergeCell ref="B50:L50"/>
    <mergeCell ref="O36:O37"/>
    <mergeCell ref="B43:C43"/>
    <mergeCell ref="E43:O44"/>
    <mergeCell ref="E45:O45"/>
    <mergeCell ref="C36:N36"/>
  </mergeCells>
  <phoneticPr fontId="1"/>
  <pageMargins left="0.59055118110236227" right="0.23622047244094491" top="0.74803149606299213" bottom="0.74803149606299213" header="0.19685039370078741" footer="0.19685039370078741"/>
  <pageSetup paperSize="9" scale="60" fitToHeight="0" orientation="portrait" cellComments="asDisplayed" r:id="rId1"/>
  <headerFooter differentFirst="1"/>
  <rowBreaks count="1" manualBreakCount="1">
    <brk id="4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6440-31C9-4363-9F5D-1EDC2AE3F04D}">
  <sheetPr>
    <pageSetUpPr fitToPage="1"/>
  </sheetPr>
  <dimension ref="A1:O50"/>
  <sheetViews>
    <sheetView view="pageBreakPreview" topLeftCell="A7" zoomScale="85" zoomScaleNormal="100" zoomScaleSheetLayoutView="85" workbookViewId="0">
      <selection activeCell="I23" sqref="I23"/>
    </sheetView>
  </sheetViews>
  <sheetFormatPr defaultRowHeight="13.5"/>
  <cols>
    <col min="1" max="1" width="5.7109375" customWidth="1"/>
    <col min="2" max="2" width="15.85546875" style="1" customWidth="1"/>
    <col min="3" max="15" width="10.5703125" customWidth="1"/>
  </cols>
  <sheetData>
    <row r="1" spans="1:15" ht="18.75">
      <c r="A1" s="14"/>
      <c r="F1" s="21" t="s">
        <v>0</v>
      </c>
      <c r="G1" s="21"/>
      <c r="H1" s="21"/>
      <c r="I1" s="21"/>
      <c r="J1" s="21"/>
      <c r="K1" s="21"/>
    </row>
    <row r="2" spans="1:15">
      <c r="F2" s="21"/>
      <c r="G2" s="21"/>
      <c r="H2" s="21"/>
      <c r="I2" s="21"/>
      <c r="J2" s="21"/>
      <c r="K2" s="21"/>
    </row>
    <row r="3" spans="1:15">
      <c r="F3" s="21"/>
      <c r="G3" s="21"/>
      <c r="H3" s="21"/>
      <c r="I3" s="21"/>
      <c r="J3" s="21"/>
      <c r="K3" s="21"/>
    </row>
    <row r="4" spans="1:15">
      <c r="A4" s="2"/>
      <c r="B4" s="3" t="s">
        <v>1</v>
      </c>
      <c r="C4" s="17" t="s">
        <v>2</v>
      </c>
      <c r="D4" s="17"/>
      <c r="E4" s="17"/>
      <c r="F4" s="17"/>
      <c r="G4" s="17"/>
      <c r="H4" s="17"/>
      <c r="I4" s="17"/>
      <c r="J4" s="17"/>
      <c r="K4" s="17"/>
      <c r="L4" s="17"/>
      <c r="M4" s="17"/>
      <c r="N4" s="17"/>
      <c r="O4" s="17" t="s">
        <v>3</v>
      </c>
    </row>
    <row r="5" spans="1:15">
      <c r="A5" s="2"/>
      <c r="B5" s="3" t="s">
        <v>4</v>
      </c>
      <c r="C5" s="11" t="s">
        <v>5</v>
      </c>
      <c r="D5" s="11" t="s">
        <v>6</v>
      </c>
      <c r="E5" s="11" t="s">
        <v>7</v>
      </c>
      <c r="F5" s="11" t="s">
        <v>8</v>
      </c>
      <c r="G5" s="11" t="s">
        <v>9</v>
      </c>
      <c r="H5" s="11" t="s">
        <v>10</v>
      </c>
      <c r="I5" s="11" t="s">
        <v>11</v>
      </c>
      <c r="J5" s="11" t="s">
        <v>12</v>
      </c>
      <c r="K5" s="11" t="s">
        <v>13</v>
      </c>
      <c r="L5" s="11" t="s">
        <v>14</v>
      </c>
      <c r="M5" s="11" t="s">
        <v>15</v>
      </c>
      <c r="N5" s="11" t="s">
        <v>16</v>
      </c>
      <c r="O5" s="17"/>
    </row>
    <row r="6" spans="1:15" ht="48" customHeight="1">
      <c r="A6" s="5" t="s">
        <v>17</v>
      </c>
      <c r="B6" s="6" t="s">
        <v>18</v>
      </c>
      <c r="C6" s="7"/>
      <c r="D6" s="7"/>
      <c r="E6" s="7">
        <v>1000</v>
      </c>
      <c r="F6" s="7">
        <v>900</v>
      </c>
      <c r="G6" s="7">
        <v>800</v>
      </c>
      <c r="H6" s="7">
        <v>700</v>
      </c>
      <c r="I6" s="7">
        <v>700</v>
      </c>
      <c r="J6" s="7">
        <v>700</v>
      </c>
      <c r="K6" s="7">
        <v>800</v>
      </c>
      <c r="L6" s="7">
        <v>900</v>
      </c>
      <c r="M6" s="7">
        <v>1000</v>
      </c>
      <c r="N6" s="7">
        <v>800</v>
      </c>
      <c r="O6" s="7">
        <f>SUM(C6:N6)</f>
        <v>8300</v>
      </c>
    </row>
    <row r="7" spans="1:15" ht="54.95" customHeight="1">
      <c r="A7" s="5" t="s">
        <v>19</v>
      </c>
      <c r="B7" s="6" t="s">
        <v>20</v>
      </c>
      <c r="C7" s="7">
        <f>C6*0.8</f>
        <v>0</v>
      </c>
      <c r="D7" s="7">
        <f t="shared" ref="D7" si="0">D6*0.8</f>
        <v>0</v>
      </c>
      <c r="E7" s="7">
        <v>800</v>
      </c>
      <c r="F7" s="7">
        <v>720</v>
      </c>
      <c r="G7" s="7">
        <v>640</v>
      </c>
      <c r="H7" s="7">
        <v>560</v>
      </c>
      <c r="I7" s="7">
        <v>560</v>
      </c>
      <c r="J7" s="7">
        <v>560</v>
      </c>
      <c r="K7" s="7">
        <v>640</v>
      </c>
      <c r="L7" s="7">
        <v>720</v>
      </c>
      <c r="M7" s="7">
        <v>800</v>
      </c>
      <c r="N7" s="7">
        <v>640</v>
      </c>
      <c r="O7" s="7">
        <f>SUM(C7:N7)</f>
        <v>6640</v>
      </c>
    </row>
    <row r="8" spans="1:15" ht="48" customHeight="1">
      <c r="A8" s="12" t="s">
        <v>21</v>
      </c>
      <c r="B8" s="6" t="s">
        <v>22</v>
      </c>
      <c r="C8" s="7">
        <f>C6-C7</f>
        <v>0</v>
      </c>
      <c r="D8" s="7">
        <f t="shared" ref="D8:N8" si="1">D6-D7</f>
        <v>0</v>
      </c>
      <c r="E8" s="7">
        <f t="shared" si="1"/>
        <v>200</v>
      </c>
      <c r="F8" s="7">
        <f t="shared" si="1"/>
        <v>180</v>
      </c>
      <c r="G8" s="7">
        <f t="shared" si="1"/>
        <v>160</v>
      </c>
      <c r="H8" s="7">
        <f t="shared" si="1"/>
        <v>140</v>
      </c>
      <c r="I8" s="7">
        <f t="shared" si="1"/>
        <v>140</v>
      </c>
      <c r="J8" s="7">
        <f t="shared" si="1"/>
        <v>140</v>
      </c>
      <c r="K8" s="7">
        <f t="shared" si="1"/>
        <v>160</v>
      </c>
      <c r="L8" s="7">
        <f t="shared" si="1"/>
        <v>180</v>
      </c>
      <c r="M8" s="7">
        <f t="shared" si="1"/>
        <v>200</v>
      </c>
      <c r="N8" s="7">
        <f t="shared" si="1"/>
        <v>160</v>
      </c>
      <c r="O8" s="7">
        <f>SUM(C8:N8)</f>
        <v>1660</v>
      </c>
    </row>
    <row r="9" spans="1:15" ht="54.95" customHeight="1">
      <c r="A9" s="13" t="s">
        <v>23</v>
      </c>
      <c r="B9" s="6" t="s">
        <v>24</v>
      </c>
      <c r="C9" s="8" t="e">
        <f>C8/C6</f>
        <v>#DIV/0!</v>
      </c>
      <c r="D9" s="8" t="e">
        <f t="shared" ref="D9:N9" si="2">D8/D6</f>
        <v>#DIV/0!</v>
      </c>
      <c r="E9" s="8">
        <f t="shared" si="2"/>
        <v>0.2</v>
      </c>
      <c r="F9" s="8">
        <f t="shared" si="2"/>
        <v>0.2</v>
      </c>
      <c r="G9" s="8">
        <f t="shared" si="2"/>
        <v>0.2</v>
      </c>
      <c r="H9" s="8">
        <f t="shared" si="2"/>
        <v>0.2</v>
      </c>
      <c r="I9" s="8">
        <f t="shared" si="2"/>
        <v>0.2</v>
      </c>
      <c r="J9" s="8">
        <f t="shared" si="2"/>
        <v>0.2</v>
      </c>
      <c r="K9" s="8">
        <f t="shared" si="2"/>
        <v>0.2</v>
      </c>
      <c r="L9" s="8">
        <f t="shared" si="2"/>
        <v>0.2</v>
      </c>
      <c r="M9" s="8">
        <f t="shared" si="2"/>
        <v>0.2</v>
      </c>
      <c r="N9" s="8">
        <f t="shared" si="2"/>
        <v>0.2</v>
      </c>
      <c r="O9" s="8">
        <f>O8/O6</f>
        <v>0.2</v>
      </c>
    </row>
    <row r="12" spans="1:15">
      <c r="A12" s="2"/>
      <c r="B12" s="3" t="s">
        <v>1</v>
      </c>
      <c r="C12" s="17" t="s">
        <v>25</v>
      </c>
      <c r="D12" s="17"/>
      <c r="E12" s="17"/>
      <c r="F12" s="17"/>
      <c r="G12" s="17"/>
      <c r="H12" s="17"/>
      <c r="I12" s="17"/>
      <c r="J12" s="17"/>
      <c r="K12" s="17"/>
      <c r="L12" s="17"/>
      <c r="M12" s="17"/>
      <c r="N12" s="17"/>
      <c r="O12" s="17" t="s">
        <v>3</v>
      </c>
    </row>
    <row r="13" spans="1:15">
      <c r="A13" s="2"/>
      <c r="B13" s="3" t="s">
        <v>4</v>
      </c>
      <c r="C13" s="11" t="s">
        <v>5</v>
      </c>
      <c r="D13" s="11" t="s">
        <v>6</v>
      </c>
      <c r="E13" s="11" t="s">
        <v>7</v>
      </c>
      <c r="F13" s="11" t="s">
        <v>8</v>
      </c>
      <c r="G13" s="11" t="s">
        <v>9</v>
      </c>
      <c r="H13" s="11" t="s">
        <v>10</v>
      </c>
      <c r="I13" s="11" t="s">
        <v>11</v>
      </c>
      <c r="J13" s="11" t="s">
        <v>12</v>
      </c>
      <c r="K13" s="11" t="s">
        <v>13</v>
      </c>
      <c r="L13" s="11" t="s">
        <v>14</v>
      </c>
      <c r="M13" s="11" t="s">
        <v>15</v>
      </c>
      <c r="N13" s="11" t="s">
        <v>16</v>
      </c>
      <c r="O13" s="17"/>
    </row>
    <row r="14" spans="1:15" ht="48" customHeight="1">
      <c r="A14" s="5" t="s">
        <v>17</v>
      </c>
      <c r="B14" s="6" t="s">
        <v>18</v>
      </c>
      <c r="C14" s="7">
        <v>1200</v>
      </c>
      <c r="D14" s="7">
        <v>1200</v>
      </c>
      <c r="E14" s="7">
        <v>1000</v>
      </c>
      <c r="F14" s="7">
        <v>900</v>
      </c>
      <c r="G14" s="7">
        <v>800</v>
      </c>
      <c r="H14" s="7">
        <v>700</v>
      </c>
      <c r="I14" s="7">
        <v>700</v>
      </c>
      <c r="J14" s="7">
        <v>700</v>
      </c>
      <c r="K14" s="7">
        <v>800</v>
      </c>
      <c r="L14" s="7">
        <v>900</v>
      </c>
      <c r="M14" s="7">
        <v>1000</v>
      </c>
      <c r="N14" s="7">
        <v>800</v>
      </c>
      <c r="O14" s="7">
        <f>SUM(C14:N14)</f>
        <v>10700</v>
      </c>
    </row>
    <row r="15" spans="1:15" ht="54.95" customHeight="1">
      <c r="A15" s="5" t="s">
        <v>19</v>
      </c>
      <c r="B15" s="6" t="s">
        <v>20</v>
      </c>
      <c r="C15" s="7">
        <v>960</v>
      </c>
      <c r="D15" s="7">
        <v>960</v>
      </c>
      <c r="E15" s="7">
        <v>800</v>
      </c>
      <c r="F15" s="7">
        <v>720</v>
      </c>
      <c r="G15" s="7">
        <v>640</v>
      </c>
      <c r="H15" s="7">
        <v>560</v>
      </c>
      <c r="I15" s="7">
        <v>560</v>
      </c>
      <c r="J15" s="7">
        <v>560</v>
      </c>
      <c r="K15" s="7">
        <v>640</v>
      </c>
      <c r="L15" s="7">
        <v>720</v>
      </c>
      <c r="M15" s="7">
        <v>800</v>
      </c>
      <c r="N15" s="7">
        <v>640</v>
      </c>
      <c r="O15" s="7">
        <f>SUM(C15:N15)</f>
        <v>8560</v>
      </c>
    </row>
    <row r="16" spans="1:15" ht="48" customHeight="1">
      <c r="A16" s="12" t="s">
        <v>21</v>
      </c>
      <c r="B16" s="6" t="s">
        <v>22</v>
      </c>
      <c r="C16" s="7">
        <f>C14-C15</f>
        <v>240</v>
      </c>
      <c r="D16" s="7">
        <f t="shared" ref="D16:N16" si="3">D14-D15</f>
        <v>240</v>
      </c>
      <c r="E16" s="7">
        <f t="shared" si="3"/>
        <v>200</v>
      </c>
      <c r="F16" s="7">
        <f t="shared" si="3"/>
        <v>180</v>
      </c>
      <c r="G16" s="7">
        <f t="shared" si="3"/>
        <v>160</v>
      </c>
      <c r="H16" s="7">
        <f t="shared" si="3"/>
        <v>140</v>
      </c>
      <c r="I16" s="7">
        <f t="shared" si="3"/>
        <v>140</v>
      </c>
      <c r="J16" s="7">
        <f t="shared" si="3"/>
        <v>140</v>
      </c>
      <c r="K16" s="7">
        <f t="shared" si="3"/>
        <v>160</v>
      </c>
      <c r="L16" s="7">
        <f t="shared" si="3"/>
        <v>180</v>
      </c>
      <c r="M16" s="7">
        <f t="shared" si="3"/>
        <v>200</v>
      </c>
      <c r="N16" s="7">
        <f t="shared" si="3"/>
        <v>160</v>
      </c>
      <c r="O16" s="7">
        <f>SUM(C16:N16)</f>
        <v>2140</v>
      </c>
    </row>
    <row r="17" spans="1:15" ht="54.95" customHeight="1">
      <c r="A17" s="13" t="s">
        <v>23</v>
      </c>
      <c r="B17" s="6" t="s">
        <v>24</v>
      </c>
      <c r="C17" s="8">
        <f>C16/C14</f>
        <v>0.2</v>
      </c>
      <c r="D17" s="8">
        <f t="shared" ref="D17:N17" si="4">D16/D14</f>
        <v>0.2</v>
      </c>
      <c r="E17" s="8">
        <f t="shared" si="4"/>
        <v>0.2</v>
      </c>
      <c r="F17" s="8">
        <f t="shared" si="4"/>
        <v>0.2</v>
      </c>
      <c r="G17" s="8">
        <f t="shared" si="4"/>
        <v>0.2</v>
      </c>
      <c r="H17" s="8">
        <f t="shared" si="4"/>
        <v>0.2</v>
      </c>
      <c r="I17" s="8">
        <f t="shared" si="4"/>
        <v>0.2</v>
      </c>
      <c r="J17" s="8">
        <f t="shared" si="4"/>
        <v>0.2</v>
      </c>
      <c r="K17" s="8">
        <f t="shared" si="4"/>
        <v>0.2</v>
      </c>
      <c r="L17" s="8">
        <f t="shared" si="4"/>
        <v>0.2</v>
      </c>
      <c r="M17" s="8">
        <f t="shared" si="4"/>
        <v>0.2</v>
      </c>
      <c r="N17" s="8">
        <f t="shared" si="4"/>
        <v>0.2</v>
      </c>
      <c r="O17" s="8">
        <f>O16/O14</f>
        <v>0.2</v>
      </c>
    </row>
    <row r="20" spans="1:15">
      <c r="A20" s="2"/>
      <c r="B20" s="3" t="s">
        <v>1</v>
      </c>
      <c r="C20" s="17" t="s">
        <v>26</v>
      </c>
      <c r="D20" s="17"/>
      <c r="E20" s="17"/>
      <c r="F20" s="17"/>
      <c r="G20" s="17"/>
      <c r="H20" s="17"/>
      <c r="I20" s="17"/>
      <c r="J20" s="17"/>
      <c r="K20" s="17"/>
      <c r="L20" s="17"/>
      <c r="M20" s="17"/>
      <c r="N20" s="17"/>
      <c r="O20" s="17" t="s">
        <v>3</v>
      </c>
    </row>
    <row r="21" spans="1:15">
      <c r="A21" s="2"/>
      <c r="B21" s="3" t="s">
        <v>4</v>
      </c>
      <c r="C21" s="11" t="s">
        <v>5</v>
      </c>
      <c r="D21" s="11" t="s">
        <v>6</v>
      </c>
      <c r="E21" s="11" t="s">
        <v>7</v>
      </c>
      <c r="F21" s="11" t="s">
        <v>8</v>
      </c>
      <c r="G21" s="11" t="s">
        <v>9</v>
      </c>
      <c r="H21" s="11" t="s">
        <v>10</v>
      </c>
      <c r="I21" s="11" t="s">
        <v>11</v>
      </c>
      <c r="J21" s="11" t="s">
        <v>12</v>
      </c>
      <c r="K21" s="11" t="s">
        <v>13</v>
      </c>
      <c r="L21" s="11" t="s">
        <v>14</v>
      </c>
      <c r="M21" s="11" t="s">
        <v>15</v>
      </c>
      <c r="N21" s="11" t="s">
        <v>16</v>
      </c>
      <c r="O21" s="17"/>
    </row>
    <row r="22" spans="1:15" ht="48" customHeight="1">
      <c r="A22" s="5" t="s">
        <v>17</v>
      </c>
      <c r="B22" s="6" t="s">
        <v>18</v>
      </c>
      <c r="C22" s="7">
        <v>1200</v>
      </c>
      <c r="D22" s="7">
        <v>1200</v>
      </c>
      <c r="E22" s="7">
        <f>E14*0.98</f>
        <v>980</v>
      </c>
      <c r="F22" s="7">
        <f t="shared" ref="F22:N22" si="5">F14*0.98</f>
        <v>882</v>
      </c>
      <c r="G22" s="7">
        <f t="shared" si="5"/>
        <v>784</v>
      </c>
      <c r="H22" s="7">
        <f t="shared" si="5"/>
        <v>686</v>
      </c>
      <c r="I22" s="7">
        <f t="shared" si="5"/>
        <v>686</v>
      </c>
      <c r="J22" s="7">
        <f t="shared" si="5"/>
        <v>686</v>
      </c>
      <c r="K22" s="7">
        <f t="shared" si="5"/>
        <v>784</v>
      </c>
      <c r="L22" s="7">
        <f t="shared" si="5"/>
        <v>882</v>
      </c>
      <c r="M22" s="7">
        <f t="shared" si="5"/>
        <v>980</v>
      </c>
      <c r="N22" s="7">
        <f t="shared" si="5"/>
        <v>784</v>
      </c>
      <c r="O22" s="7">
        <f>SUM(C22:N22)</f>
        <v>10534</v>
      </c>
    </row>
    <row r="23" spans="1:15" ht="54.95" customHeight="1">
      <c r="A23" s="5" t="s">
        <v>19</v>
      </c>
      <c r="B23" s="6" t="s">
        <v>20</v>
      </c>
      <c r="C23" s="7">
        <v>960</v>
      </c>
      <c r="D23" s="7">
        <v>960</v>
      </c>
      <c r="E23" s="7">
        <v>784</v>
      </c>
      <c r="F23" s="7">
        <v>705.6</v>
      </c>
      <c r="G23" s="7">
        <v>627.20000000000005</v>
      </c>
      <c r="H23" s="7">
        <v>548.80000000000007</v>
      </c>
      <c r="I23" s="7">
        <v>548.80000000000007</v>
      </c>
      <c r="J23" s="7">
        <v>548.80000000000007</v>
      </c>
      <c r="K23" s="7">
        <v>627.20000000000005</v>
      </c>
      <c r="L23" s="7">
        <v>705.6</v>
      </c>
      <c r="M23" s="7">
        <v>784</v>
      </c>
      <c r="N23" s="7">
        <v>627.20000000000005</v>
      </c>
      <c r="O23" s="7">
        <f>SUM(C23:N23)</f>
        <v>8427.2000000000007</v>
      </c>
    </row>
    <row r="24" spans="1:15" ht="48" customHeight="1">
      <c r="A24" s="12" t="s">
        <v>21</v>
      </c>
      <c r="B24" s="6" t="s">
        <v>22</v>
      </c>
      <c r="C24" s="7">
        <f>C22-C23</f>
        <v>240</v>
      </c>
      <c r="D24" s="7">
        <f t="shared" ref="D24:N24" si="6">D22-D23</f>
        <v>240</v>
      </c>
      <c r="E24" s="7">
        <f t="shared" si="6"/>
        <v>196</v>
      </c>
      <c r="F24" s="7">
        <f t="shared" si="6"/>
        <v>176.39999999999998</v>
      </c>
      <c r="G24" s="7">
        <f t="shared" si="6"/>
        <v>156.79999999999995</v>
      </c>
      <c r="H24" s="7">
        <f t="shared" si="6"/>
        <v>137.19999999999993</v>
      </c>
      <c r="I24" s="7">
        <f t="shared" si="6"/>
        <v>137.19999999999993</v>
      </c>
      <c r="J24" s="7">
        <f t="shared" si="6"/>
        <v>137.19999999999993</v>
      </c>
      <c r="K24" s="7">
        <f t="shared" si="6"/>
        <v>156.79999999999995</v>
      </c>
      <c r="L24" s="7">
        <f t="shared" si="6"/>
        <v>176.39999999999998</v>
      </c>
      <c r="M24" s="7">
        <f t="shared" si="6"/>
        <v>196</v>
      </c>
      <c r="N24" s="7">
        <f t="shared" si="6"/>
        <v>156.79999999999995</v>
      </c>
      <c r="O24" s="7">
        <f>SUM(C24:N24)</f>
        <v>2106.7999999999993</v>
      </c>
    </row>
    <row r="25" spans="1:15" ht="54.95" customHeight="1">
      <c r="A25" s="13" t="s">
        <v>27</v>
      </c>
      <c r="B25" s="6" t="s">
        <v>24</v>
      </c>
      <c r="C25" s="8">
        <f>C24/C22</f>
        <v>0.2</v>
      </c>
      <c r="D25" s="8">
        <f t="shared" ref="D25:N25" si="7">D24/D22</f>
        <v>0.2</v>
      </c>
      <c r="E25" s="8">
        <f t="shared" si="7"/>
        <v>0.2</v>
      </c>
      <c r="F25" s="8">
        <f t="shared" si="7"/>
        <v>0.19999999999999998</v>
      </c>
      <c r="G25" s="8">
        <f t="shared" si="7"/>
        <v>0.19999999999999996</v>
      </c>
      <c r="H25" s="8">
        <f t="shared" si="7"/>
        <v>0.1999999999999999</v>
      </c>
      <c r="I25" s="8">
        <f t="shared" si="7"/>
        <v>0.1999999999999999</v>
      </c>
      <c r="J25" s="8">
        <f t="shared" si="7"/>
        <v>0.1999999999999999</v>
      </c>
      <c r="K25" s="8">
        <f t="shared" si="7"/>
        <v>0.19999999999999996</v>
      </c>
      <c r="L25" s="8">
        <f t="shared" si="7"/>
        <v>0.19999999999999998</v>
      </c>
      <c r="M25" s="8">
        <f t="shared" si="7"/>
        <v>0.2</v>
      </c>
      <c r="N25" s="8">
        <f t="shared" si="7"/>
        <v>0.19999999999999996</v>
      </c>
      <c r="O25" s="8">
        <f>O24/O22</f>
        <v>0.19999999999999993</v>
      </c>
    </row>
    <row r="28" spans="1:15">
      <c r="A28" s="2"/>
      <c r="B28" s="3" t="s">
        <v>1</v>
      </c>
      <c r="C28" s="17" t="s">
        <v>28</v>
      </c>
      <c r="D28" s="17"/>
      <c r="E28" s="17"/>
      <c r="F28" s="17"/>
      <c r="G28" s="17"/>
      <c r="H28" s="17"/>
      <c r="I28" s="17"/>
      <c r="J28" s="17"/>
      <c r="K28" s="17"/>
      <c r="L28" s="17"/>
      <c r="M28" s="17"/>
      <c r="N28" s="17"/>
      <c r="O28" s="17" t="s">
        <v>3</v>
      </c>
    </row>
    <row r="29" spans="1:15">
      <c r="A29" s="2"/>
      <c r="B29" s="3" t="s">
        <v>4</v>
      </c>
      <c r="C29" s="4" t="s">
        <v>29</v>
      </c>
      <c r="D29" s="4" t="s">
        <v>29</v>
      </c>
      <c r="E29" s="4" t="s">
        <v>29</v>
      </c>
      <c r="F29" s="4" t="s">
        <v>29</v>
      </c>
      <c r="G29" s="4" t="s">
        <v>29</v>
      </c>
      <c r="H29" s="4" t="s">
        <v>29</v>
      </c>
      <c r="I29" s="4" t="s">
        <v>29</v>
      </c>
      <c r="J29" s="4" t="s">
        <v>29</v>
      </c>
      <c r="K29" s="4" t="s">
        <v>29</v>
      </c>
      <c r="L29" s="4" t="s">
        <v>29</v>
      </c>
      <c r="M29" s="4" t="s">
        <v>29</v>
      </c>
      <c r="N29" s="4" t="s">
        <v>29</v>
      </c>
      <c r="O29" s="17"/>
    </row>
    <row r="30" spans="1:15" ht="48" customHeight="1">
      <c r="A30" s="5" t="s">
        <v>17</v>
      </c>
      <c r="B30" s="6" t="s">
        <v>18</v>
      </c>
      <c r="C30" s="7"/>
      <c r="D30" s="7"/>
      <c r="E30" s="7"/>
      <c r="F30" s="7"/>
      <c r="G30" s="7"/>
      <c r="H30" s="7"/>
      <c r="I30" s="7"/>
      <c r="J30" s="7"/>
      <c r="K30" s="7"/>
      <c r="L30" s="7"/>
      <c r="M30" s="7"/>
      <c r="N30" s="7"/>
      <c r="O30" s="7">
        <f>SUM(C30:N30)</f>
        <v>0</v>
      </c>
    </row>
    <row r="31" spans="1:15" ht="54.95" customHeight="1">
      <c r="A31" s="5" t="s">
        <v>19</v>
      </c>
      <c r="B31" s="6" t="s">
        <v>20</v>
      </c>
      <c r="C31" s="7"/>
      <c r="D31" s="7"/>
      <c r="E31" s="7"/>
      <c r="F31" s="7"/>
      <c r="G31" s="7"/>
      <c r="H31" s="7"/>
      <c r="I31" s="7"/>
      <c r="J31" s="7"/>
      <c r="K31" s="7"/>
      <c r="L31" s="7"/>
      <c r="M31" s="7"/>
      <c r="N31" s="7"/>
      <c r="O31" s="7">
        <f>SUM(C31:N31)</f>
        <v>0</v>
      </c>
    </row>
    <row r="32" spans="1:15" ht="48" customHeight="1">
      <c r="A32" s="12" t="s">
        <v>21</v>
      </c>
      <c r="B32" s="6" t="s">
        <v>22</v>
      </c>
      <c r="C32" s="7">
        <f>C30-C31</f>
        <v>0</v>
      </c>
      <c r="D32" s="7">
        <f t="shared" ref="D32:N32" si="8">D30-D31</f>
        <v>0</v>
      </c>
      <c r="E32" s="7">
        <f t="shared" si="8"/>
        <v>0</v>
      </c>
      <c r="F32" s="7">
        <f t="shared" si="8"/>
        <v>0</v>
      </c>
      <c r="G32" s="7">
        <f t="shared" si="8"/>
        <v>0</v>
      </c>
      <c r="H32" s="7">
        <f t="shared" si="8"/>
        <v>0</v>
      </c>
      <c r="I32" s="7">
        <f t="shared" si="8"/>
        <v>0</v>
      </c>
      <c r="J32" s="7">
        <f t="shared" si="8"/>
        <v>0</v>
      </c>
      <c r="K32" s="7">
        <f t="shared" si="8"/>
        <v>0</v>
      </c>
      <c r="L32" s="7">
        <f t="shared" si="8"/>
        <v>0</v>
      </c>
      <c r="M32" s="7">
        <f t="shared" si="8"/>
        <v>0</v>
      </c>
      <c r="N32" s="7">
        <f t="shared" si="8"/>
        <v>0</v>
      </c>
      <c r="O32" s="7">
        <f>SUM(C32:N32)</f>
        <v>0</v>
      </c>
    </row>
    <row r="33" spans="1:15" ht="54.95" customHeight="1">
      <c r="A33" s="13" t="s">
        <v>23</v>
      </c>
      <c r="B33" s="6" t="s">
        <v>24</v>
      </c>
      <c r="C33" s="8" t="e">
        <f>C32/C30</f>
        <v>#DIV/0!</v>
      </c>
      <c r="D33" s="8" t="e">
        <f t="shared" ref="D33:N33" si="9">D32/D30</f>
        <v>#DIV/0!</v>
      </c>
      <c r="E33" s="8" t="e">
        <f t="shared" si="9"/>
        <v>#DIV/0!</v>
      </c>
      <c r="F33" s="8" t="e">
        <f t="shared" si="9"/>
        <v>#DIV/0!</v>
      </c>
      <c r="G33" s="8" t="e">
        <f t="shared" si="9"/>
        <v>#DIV/0!</v>
      </c>
      <c r="H33" s="8" t="e">
        <f t="shared" si="9"/>
        <v>#DIV/0!</v>
      </c>
      <c r="I33" s="8" t="e">
        <f t="shared" si="9"/>
        <v>#DIV/0!</v>
      </c>
      <c r="J33" s="8" t="e">
        <f t="shared" si="9"/>
        <v>#DIV/0!</v>
      </c>
      <c r="K33" s="8" t="e">
        <f t="shared" si="9"/>
        <v>#DIV/0!</v>
      </c>
      <c r="L33" s="8" t="e">
        <f t="shared" si="9"/>
        <v>#DIV/0!</v>
      </c>
      <c r="M33" s="8" t="e">
        <f t="shared" si="9"/>
        <v>#DIV/0!</v>
      </c>
      <c r="N33" s="8" t="e">
        <f t="shared" si="9"/>
        <v>#DIV/0!</v>
      </c>
      <c r="O33" s="8" t="e">
        <f>O32/O30</f>
        <v>#DIV/0!</v>
      </c>
    </row>
    <row r="36" spans="1:15">
      <c r="A36" s="2"/>
      <c r="B36" s="3" t="s">
        <v>1</v>
      </c>
      <c r="C36" s="17" t="s">
        <v>30</v>
      </c>
      <c r="D36" s="17"/>
      <c r="E36" s="17"/>
      <c r="F36" s="17"/>
      <c r="G36" s="17"/>
      <c r="H36" s="17"/>
      <c r="I36" s="17"/>
      <c r="J36" s="17"/>
      <c r="K36" s="17"/>
      <c r="L36" s="17"/>
      <c r="M36" s="17"/>
      <c r="N36" s="17"/>
      <c r="O36" s="17" t="s">
        <v>3</v>
      </c>
    </row>
    <row r="37" spans="1:15">
      <c r="A37" s="2"/>
      <c r="B37" s="3" t="s">
        <v>4</v>
      </c>
      <c r="C37" s="4" t="s">
        <v>29</v>
      </c>
      <c r="D37" s="4" t="s">
        <v>29</v>
      </c>
      <c r="E37" s="4" t="s">
        <v>29</v>
      </c>
      <c r="F37" s="4" t="s">
        <v>29</v>
      </c>
      <c r="G37" s="4" t="s">
        <v>29</v>
      </c>
      <c r="H37" s="4" t="s">
        <v>29</v>
      </c>
      <c r="I37" s="4" t="s">
        <v>29</v>
      </c>
      <c r="J37" s="4" t="s">
        <v>29</v>
      </c>
      <c r="K37" s="4" t="s">
        <v>29</v>
      </c>
      <c r="L37" s="4" t="s">
        <v>29</v>
      </c>
      <c r="M37" s="4" t="s">
        <v>29</v>
      </c>
      <c r="N37" s="4" t="s">
        <v>29</v>
      </c>
      <c r="O37" s="17"/>
    </row>
    <row r="38" spans="1:15" ht="48" customHeight="1">
      <c r="A38" s="5" t="s">
        <v>17</v>
      </c>
      <c r="B38" s="6" t="s">
        <v>18</v>
      </c>
      <c r="C38" s="7"/>
      <c r="D38" s="7"/>
      <c r="E38" s="7"/>
      <c r="F38" s="7"/>
      <c r="G38" s="7"/>
      <c r="H38" s="7"/>
      <c r="I38" s="7"/>
      <c r="J38" s="7"/>
      <c r="K38" s="7"/>
      <c r="L38" s="7"/>
      <c r="M38" s="7"/>
      <c r="N38" s="7"/>
      <c r="O38" s="7">
        <f>SUM(C38:N38)</f>
        <v>0</v>
      </c>
    </row>
    <row r="39" spans="1:15" ht="54.95" customHeight="1">
      <c r="A39" s="5" t="s">
        <v>19</v>
      </c>
      <c r="B39" s="6" t="s">
        <v>20</v>
      </c>
      <c r="C39" s="7"/>
      <c r="D39" s="7"/>
      <c r="E39" s="7"/>
      <c r="F39" s="7"/>
      <c r="G39" s="7"/>
      <c r="H39" s="7"/>
      <c r="I39" s="7"/>
      <c r="J39" s="7"/>
      <c r="K39" s="7"/>
      <c r="L39" s="7"/>
      <c r="M39" s="7"/>
      <c r="N39" s="7"/>
      <c r="O39" s="7">
        <f>SUM(C39:N39)</f>
        <v>0</v>
      </c>
    </row>
    <row r="40" spans="1:15" ht="48" customHeight="1">
      <c r="A40" s="12" t="s">
        <v>21</v>
      </c>
      <c r="B40" s="6" t="s">
        <v>22</v>
      </c>
      <c r="C40" s="7">
        <f>C38-C39</f>
        <v>0</v>
      </c>
      <c r="D40" s="7">
        <f t="shared" ref="D40:N40" si="10">D38-D39</f>
        <v>0</v>
      </c>
      <c r="E40" s="7">
        <f t="shared" si="10"/>
        <v>0</v>
      </c>
      <c r="F40" s="7">
        <f t="shared" si="10"/>
        <v>0</v>
      </c>
      <c r="G40" s="7">
        <f t="shared" si="10"/>
        <v>0</v>
      </c>
      <c r="H40" s="7">
        <f t="shared" si="10"/>
        <v>0</v>
      </c>
      <c r="I40" s="7">
        <f t="shared" si="10"/>
        <v>0</v>
      </c>
      <c r="J40" s="7">
        <f t="shared" si="10"/>
        <v>0</v>
      </c>
      <c r="K40" s="7">
        <f t="shared" si="10"/>
        <v>0</v>
      </c>
      <c r="L40" s="7">
        <f t="shared" si="10"/>
        <v>0</v>
      </c>
      <c r="M40" s="7">
        <f t="shared" si="10"/>
        <v>0</v>
      </c>
      <c r="N40" s="7">
        <f t="shared" si="10"/>
        <v>0</v>
      </c>
      <c r="O40" s="7">
        <f>SUM(C40:N40)</f>
        <v>0</v>
      </c>
    </row>
    <row r="41" spans="1:15" ht="54.95" customHeight="1">
      <c r="A41" s="13" t="s">
        <v>23</v>
      </c>
      <c r="B41" s="6" t="s">
        <v>24</v>
      </c>
      <c r="C41" s="8" t="e">
        <f>C40/C38</f>
        <v>#DIV/0!</v>
      </c>
      <c r="D41" s="8" t="e">
        <f t="shared" ref="D41:N41" si="11">D40/D38</f>
        <v>#DIV/0!</v>
      </c>
      <c r="E41" s="8" t="e">
        <f t="shared" si="11"/>
        <v>#DIV/0!</v>
      </c>
      <c r="F41" s="8" t="e">
        <f t="shared" si="11"/>
        <v>#DIV/0!</v>
      </c>
      <c r="G41" s="8" t="e">
        <f t="shared" si="11"/>
        <v>#DIV/0!</v>
      </c>
      <c r="H41" s="8" t="e">
        <f t="shared" si="11"/>
        <v>#DIV/0!</v>
      </c>
      <c r="I41" s="8" t="e">
        <f t="shared" si="11"/>
        <v>#DIV/0!</v>
      </c>
      <c r="J41" s="8" t="e">
        <f t="shared" si="11"/>
        <v>#DIV/0!</v>
      </c>
      <c r="K41" s="8" t="e">
        <f t="shared" si="11"/>
        <v>#DIV/0!</v>
      </c>
      <c r="L41" s="8" t="e">
        <f t="shared" si="11"/>
        <v>#DIV/0!</v>
      </c>
      <c r="M41" s="8" t="e">
        <f t="shared" si="11"/>
        <v>#DIV/0!</v>
      </c>
      <c r="N41" s="8" t="e">
        <f t="shared" si="11"/>
        <v>#DIV/0!</v>
      </c>
      <c r="O41" s="8" t="e">
        <f>O40/O38</f>
        <v>#DIV/0!</v>
      </c>
    </row>
    <row r="43" spans="1:15" ht="13.5" customHeight="1">
      <c r="A43" s="2"/>
      <c r="B43" s="18" t="s">
        <v>3</v>
      </c>
      <c r="C43" s="17"/>
      <c r="E43" s="19" t="s">
        <v>31</v>
      </c>
      <c r="F43" s="19"/>
      <c r="G43" s="19"/>
      <c r="H43" s="19"/>
      <c r="I43" s="19"/>
      <c r="J43" s="19"/>
      <c r="K43" s="19"/>
      <c r="L43" s="19"/>
      <c r="M43" s="19"/>
      <c r="N43" s="19"/>
      <c r="O43" s="19"/>
    </row>
    <row r="44" spans="1:15" ht="48" customHeight="1">
      <c r="A44" s="5" t="s">
        <v>17</v>
      </c>
      <c r="B44" s="6" t="s">
        <v>32</v>
      </c>
      <c r="C44" s="9">
        <f>O6+O14+O22+O30+O38</f>
        <v>29534</v>
      </c>
      <c r="E44" s="19"/>
      <c r="F44" s="19"/>
      <c r="G44" s="19"/>
      <c r="H44" s="19"/>
      <c r="I44" s="19"/>
      <c r="J44" s="19"/>
      <c r="K44" s="19"/>
      <c r="L44" s="19"/>
      <c r="M44" s="19"/>
      <c r="N44" s="19"/>
      <c r="O44" s="19"/>
    </row>
    <row r="45" spans="1:15" ht="54.95" customHeight="1">
      <c r="A45" s="5" t="s">
        <v>19</v>
      </c>
      <c r="B45" s="6" t="s">
        <v>20</v>
      </c>
      <c r="C45" s="9">
        <f>O7+O15+O23+O31+O39</f>
        <v>23627.200000000001</v>
      </c>
      <c r="E45" s="20" t="s">
        <v>36</v>
      </c>
      <c r="F45" s="20"/>
      <c r="G45" s="20"/>
      <c r="H45" s="20"/>
      <c r="I45" s="20"/>
      <c r="J45" s="20"/>
      <c r="K45" s="20"/>
      <c r="L45" s="20"/>
      <c r="M45" s="20"/>
      <c r="N45" s="20"/>
      <c r="O45" s="20"/>
    </row>
    <row r="46" spans="1:15" ht="48" customHeight="1">
      <c r="A46" s="12" t="s">
        <v>21</v>
      </c>
      <c r="B46" s="6" t="s">
        <v>22</v>
      </c>
      <c r="C46" s="9">
        <f>O8+O16+O24+O32+O40</f>
        <v>5906.7999999999993</v>
      </c>
    </row>
    <row r="47" spans="1:15" ht="54.95" customHeight="1">
      <c r="A47" s="13" t="s">
        <v>23</v>
      </c>
      <c r="B47" s="6" t="s">
        <v>24</v>
      </c>
      <c r="C47" s="10">
        <f>C46/C44</f>
        <v>0.19999999999999998</v>
      </c>
    </row>
    <row r="49" spans="2:12" ht="15" customHeight="1">
      <c r="B49" s="22" t="s">
        <v>34</v>
      </c>
      <c r="C49" s="22"/>
    </row>
    <row r="50" spans="2:12" ht="116.25" customHeight="1">
      <c r="B50" s="15" t="s">
        <v>35</v>
      </c>
      <c r="C50" s="16"/>
      <c r="D50" s="16"/>
      <c r="E50" s="16"/>
      <c r="F50" s="16"/>
      <c r="G50" s="16"/>
      <c r="H50" s="16"/>
      <c r="I50" s="16"/>
      <c r="J50" s="16"/>
      <c r="K50" s="16"/>
      <c r="L50" s="16"/>
    </row>
  </sheetData>
  <mergeCells count="16">
    <mergeCell ref="C20:N20"/>
    <mergeCell ref="O20:O21"/>
    <mergeCell ref="F1:K3"/>
    <mergeCell ref="C4:N4"/>
    <mergeCell ref="O4:O5"/>
    <mergeCell ref="C12:N12"/>
    <mergeCell ref="O12:O13"/>
    <mergeCell ref="E45:O45"/>
    <mergeCell ref="B49:C49"/>
    <mergeCell ref="B50:L50"/>
    <mergeCell ref="C28:N28"/>
    <mergeCell ref="O28:O29"/>
    <mergeCell ref="C36:N36"/>
    <mergeCell ref="O36:O37"/>
    <mergeCell ref="B43:C43"/>
    <mergeCell ref="E43:O44"/>
  </mergeCells>
  <phoneticPr fontId="1"/>
  <pageMargins left="0.59055118110236227" right="0.23622047244094491" top="0.74803149606299213" bottom="0.74803149606299213" header="0.19685039370078741" footer="0.19685039370078741"/>
  <pageSetup paperSize="9" scale="60" fitToHeight="0" orientation="portrait" cellComments="asDisplayed" r:id="rId1"/>
  <headerFooter differentFirst="1"/>
  <rowBreaks count="1" manualBreakCount="1">
    <brk id="41"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B3C84477B987842800AA53798E33ED8" ma:contentTypeVersion="14" ma:contentTypeDescription="新しいドキュメントを作成します。" ma:contentTypeScope="" ma:versionID="85e69952a512b346ed650312f0ae26e7">
  <xsd:schema xmlns:xsd="http://www.w3.org/2001/XMLSchema" xmlns:xs="http://www.w3.org/2001/XMLSchema" xmlns:p="http://schemas.microsoft.com/office/2006/metadata/properties" xmlns:ns2="6a5f7f25-d7ca-43d2-9b6b-9c8a22b7c13e" xmlns:ns3="8c543fc0-59e0-4c4d-b6b4-bb2b810556db" targetNamespace="http://schemas.microsoft.com/office/2006/metadata/properties" ma:root="true" ma:fieldsID="e2f1924482ec026a51199d5250f221ad" ns2:_="" ns3:_="">
    <xsd:import namespace="6a5f7f25-d7ca-43d2-9b6b-9c8a22b7c13e"/>
    <xsd:import namespace="8c543fc0-59e0-4c4d-b6b4-bb2b810556d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f7f25-d7ca-43d2-9b6b-9c8a22b7c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43fc0-59e0-4c4d-b6b4-bb2b810556d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c002522-62b8-466c-aabb-a5f24fc7d581}" ma:internalName="TaxCatchAll" ma:showField="CatchAllData" ma:web="8c543fc0-59e0-4c4d-b6b4-bb2b810556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5f7f25-d7ca-43d2-9b6b-9c8a22b7c13e">
      <Terms xmlns="http://schemas.microsoft.com/office/infopath/2007/PartnerControls"/>
    </lcf76f155ced4ddcb4097134ff3c332f>
    <TaxCatchAll xmlns="8c543fc0-59e0-4c4d-b6b4-bb2b810556db" xsi:nil="true"/>
  </documentManagement>
</p:properties>
</file>

<file path=customXml/itemProps1.xml><?xml version="1.0" encoding="utf-8"?>
<ds:datastoreItem xmlns:ds="http://schemas.openxmlformats.org/officeDocument/2006/customXml" ds:itemID="{4C882A28-8259-4B82-84E5-CCE895B26824}"/>
</file>

<file path=customXml/itemProps2.xml><?xml version="1.0" encoding="utf-8"?>
<ds:datastoreItem xmlns:ds="http://schemas.openxmlformats.org/officeDocument/2006/customXml" ds:itemID="{0948026A-1D5C-413F-A21F-0650C5212AC6}"/>
</file>

<file path=customXml/itemProps3.xml><?xml version="1.0" encoding="utf-8"?>
<ds:datastoreItem xmlns:ds="http://schemas.openxmlformats.org/officeDocument/2006/customXml" ds:itemID="{99173D78-75F2-44B0-AD3E-7714200C35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野村 明宏</cp:lastModifiedBy>
  <cp:revision/>
  <dcterms:created xsi:type="dcterms:W3CDTF">2019-07-12T04:56:46Z</dcterms:created>
  <dcterms:modified xsi:type="dcterms:W3CDTF">2025-05-29T07:50:17Z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0x0101007B3C84477B987842800AA53798E33ED8</vt:lpwstr>
  </property>
</Properties>
</file>